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bw4936-my.sharepoint.com/personal/55015_bbw4936_onmicrosoft_com/Documents/デスクトップ/"/>
    </mc:Choice>
  </mc:AlternateContent>
  <xr:revisionPtr revIDLastSave="0" documentId="8_{6AF91C3A-40EC-4F1E-A5A7-FDC7A76B02F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①請求先控" sheetId="4" r:id="rId1"/>
    <sheet name="②提出用(Excel版)" sheetId="5" r:id="rId2"/>
    <sheet name="③入力例" sheetId="7" r:id="rId3"/>
  </sheets>
  <definedNames>
    <definedName name="_xlnm.Print_Area" localSheetId="0">①請求先控!$B$1:$CF$45</definedName>
    <definedName name="_xlnm.Print_Area" localSheetId="1">'②提出用(Excel版)'!$B$1:$CF$47</definedName>
    <definedName name="_xlnm.Print_Area" localSheetId="2">③入力例!$B$1:$CN$45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4" l="1"/>
  <c r="O32" i="5" s="1"/>
  <c r="BS47" i="5"/>
  <c r="AR10" i="5"/>
  <c r="AM10" i="5"/>
  <c r="AF10" i="5"/>
  <c r="AR9" i="5"/>
  <c r="AM9" i="5"/>
  <c r="AF9" i="5"/>
  <c r="BI5" i="5"/>
  <c r="AD11" i="5"/>
  <c r="K27" i="5"/>
  <c r="E45" i="5"/>
  <c r="E44" i="5"/>
  <c r="E43" i="5"/>
  <c r="O32" i="7"/>
  <c r="O34" i="7"/>
  <c r="O38" i="7" s="1"/>
  <c r="BG24" i="5"/>
  <c r="BG22" i="5"/>
  <c r="CA2" i="5"/>
  <c r="BV2" i="5"/>
  <c r="BO2" i="5"/>
  <c r="BG29" i="5"/>
  <c r="BG27" i="5"/>
  <c r="BX24" i="5"/>
  <c r="BH18" i="5"/>
  <c r="BH16" i="5"/>
  <c r="BH14" i="5"/>
  <c r="BH12" i="5"/>
  <c r="BJ11" i="5"/>
  <c r="BI7" i="5"/>
  <c r="H9" i="5"/>
  <c r="O36" i="5"/>
  <c r="K34" i="5"/>
  <c r="K32" i="5"/>
  <c r="O30" i="5"/>
  <c r="H16" i="5"/>
  <c r="H13" i="5"/>
  <c r="H11" i="5"/>
  <c r="O34" i="4" l="1"/>
  <c r="O40" i="7"/>
  <c r="O24" i="7"/>
  <c r="O34" i="5" l="1"/>
  <c r="O38" i="4"/>
  <c r="O27" i="7"/>
  <c r="O21" i="7" s="1"/>
  <c r="O40" i="4" l="1"/>
  <c r="O40" i="5" s="1"/>
  <c r="O24" i="4"/>
  <c r="O38" i="5"/>
  <c r="O24" i="5" l="1"/>
  <c r="O27" i="4"/>
  <c r="O27" i="5" s="1"/>
  <c r="O21" i="4" l="1"/>
  <c r="O21" i="5" s="1"/>
</calcChain>
</file>

<file path=xl/sharedStrings.xml><?xml version="1.0" encoding="utf-8"?>
<sst xmlns="http://schemas.openxmlformats.org/spreadsheetml/2006/main" count="227" uniqueCount="106">
  <si>
    <t>①</t>
  </si>
  <si>
    <t>②</t>
  </si>
  <si>
    <t>③</t>
  </si>
  <si>
    <t>④</t>
  </si>
  <si>
    <t>①請求者控</t>
    <rPh sb="1" eb="3">
      <t>セイキュウ</t>
    </rPh>
    <rPh sb="3" eb="4">
      <t>シャ</t>
    </rPh>
    <rPh sb="4" eb="5">
      <t>ヒカ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</si>
  <si>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</si>
  <si>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</si>
  <si>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</si>
  <si>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</si>
  <si>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>株式会社</t>
    </r>
    <r>
      <rPr>
        <b/>
        <sz val="14"/>
        <rFont val="ＭＳ ゴシック"/>
        <family val="3"/>
        <charset val="128"/>
      </rPr>
      <t>　</t>
    </r>
    <r>
      <rPr>
        <b/>
        <sz val="16"/>
        <rFont val="ＭＳ ゴシック"/>
        <family val="3"/>
        <charset val="128"/>
      </rPr>
      <t>ナカムラ</t>
    </r>
    <r>
      <rPr>
        <b/>
        <sz val="14"/>
        <rFont val="ＭＳ ゴシック"/>
        <family val="3"/>
        <charset val="128"/>
      </rPr>
      <t>　</t>
    </r>
    <r>
      <rPr>
        <b/>
        <sz val="12"/>
        <rFont val="ＭＳ ゴシック"/>
        <family val="3"/>
        <charset val="128"/>
      </rPr>
      <t>御中</t>
    </r>
    <rPh sb="0" eb="4">
      <t>カブ</t>
    </rPh>
    <rPh sb="10" eb="12">
      <t>オンチュウ</t>
    </rPh>
    <phoneticPr fontId="2"/>
  </si>
  <si>
    <t>業者コード</t>
    <rPh sb="0" eb="2">
      <t>ギョウシャ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</si>
  <si>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</si>
  <si>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注文番号</t>
    <rPh sb="0" eb="2">
      <t>チュウモン</t>
    </rPh>
    <rPh sb="2" eb="4">
      <t>バンゴウ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</si>
  <si>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</si>
  <si>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</si>
  <si>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工事コード</t>
    <rPh sb="0" eb="2">
      <t>コウジ</t>
    </rPh>
    <phoneticPr fontId="2"/>
  </si>
  <si>
    <t>ナカムラ</t>
    <phoneticPr fontId="2"/>
  </si>
  <si>
    <t>担当者名</t>
    <rPh sb="0" eb="3">
      <t>タントウシャ</t>
    </rPh>
    <rPh sb="3" eb="4">
      <t>ナ</t>
    </rPh>
    <phoneticPr fontId="2"/>
  </si>
  <si>
    <t>社　名</t>
    <rPh sb="0" eb="1">
      <t>シャ</t>
    </rPh>
    <rPh sb="2" eb="3">
      <t>ナ</t>
    </rPh>
    <phoneticPr fontId="2"/>
  </si>
  <si>
    <t>工事名</t>
    <rPh sb="0" eb="2">
      <t>コウジ</t>
    </rPh>
    <rPh sb="2" eb="3">
      <t>ナ</t>
    </rPh>
    <phoneticPr fontId="2"/>
  </si>
  <si>
    <t>代表者</t>
    <rPh sb="0" eb="2">
      <t>ダイヒョウ</t>
    </rPh>
    <rPh sb="2" eb="3">
      <t>シャ</t>
    </rPh>
    <phoneticPr fontId="2"/>
  </si>
  <si>
    <t>印</t>
    <rPh sb="0" eb="1">
      <t>イン</t>
    </rPh>
    <phoneticPr fontId="2"/>
  </si>
  <si>
    <t>工事内容</t>
    <rPh sb="0" eb="2">
      <t>コウジ</t>
    </rPh>
    <rPh sb="2" eb="4">
      <t>ナイヨウ</t>
    </rPh>
    <phoneticPr fontId="2"/>
  </si>
  <si>
    <t>電　話</t>
    <rPh sb="0" eb="1">
      <t>デン</t>
    </rPh>
    <rPh sb="2" eb="3">
      <t>ハナシ</t>
    </rPh>
    <phoneticPr fontId="2"/>
  </si>
  <si>
    <t>預金種目</t>
    <rPh sb="0" eb="2">
      <t>ヨキン</t>
    </rPh>
    <rPh sb="2" eb="4">
      <t>シュモク</t>
    </rPh>
    <phoneticPr fontId="2"/>
  </si>
  <si>
    <t>金　　　額</t>
    <rPh sb="0" eb="1">
      <t>キン</t>
    </rPh>
    <rPh sb="4" eb="5">
      <t>ガク</t>
    </rPh>
    <phoneticPr fontId="2"/>
  </si>
  <si>
    <t>振込銀行</t>
    <rPh sb="0" eb="2">
      <t>フリコミ</t>
    </rPh>
    <rPh sb="2" eb="4">
      <t>ギンコウ</t>
    </rPh>
    <phoneticPr fontId="12"/>
  </si>
  <si>
    <t>銀行</t>
    <rPh sb="0" eb="2">
      <t>ギンコウ</t>
    </rPh>
    <phoneticPr fontId="12"/>
  </si>
  <si>
    <t>口座
番号</t>
    <phoneticPr fontId="2"/>
  </si>
  <si>
    <t>支店</t>
    <rPh sb="0" eb="2">
      <t>シテン</t>
    </rPh>
    <phoneticPr fontId="12"/>
  </si>
  <si>
    <t>№</t>
    <phoneticPr fontId="2"/>
  </si>
  <si>
    <t>税抜金額</t>
    <rPh sb="0" eb="1">
      <t>ゼイ</t>
    </rPh>
    <rPh sb="1" eb="2">
      <t>ヌ</t>
    </rPh>
    <rPh sb="2" eb="3">
      <t>カネ</t>
    </rPh>
    <rPh sb="3" eb="4">
      <t>ガク</t>
    </rPh>
    <phoneticPr fontId="2"/>
  </si>
  <si>
    <t>(ﾌﾘｶﾞﾅ)</t>
    <phoneticPr fontId="2"/>
  </si>
  <si>
    <t>消費税額</t>
    <rPh sb="0" eb="3">
      <t>シ</t>
    </rPh>
    <rPh sb="3" eb="4">
      <t>ガク</t>
    </rPh>
    <phoneticPr fontId="2"/>
  </si>
  <si>
    <t>口座名義</t>
    <rPh sb="0" eb="2">
      <t>コウザ</t>
    </rPh>
    <rPh sb="2" eb="4">
      <t>メイギ</t>
    </rPh>
    <phoneticPr fontId="12"/>
  </si>
  <si>
    <t>契約金額</t>
    <phoneticPr fontId="2"/>
  </si>
  <si>
    <t>記入上の注意事項</t>
    <rPh sb="0" eb="2">
      <t>キニュウ</t>
    </rPh>
    <rPh sb="2" eb="3">
      <t>ウエ</t>
    </rPh>
    <rPh sb="4" eb="6">
      <t>チュウイ</t>
    </rPh>
    <rPh sb="6" eb="8">
      <t>ジコウ</t>
    </rPh>
    <phoneticPr fontId="2"/>
  </si>
  <si>
    <t>総出来高</t>
    <phoneticPr fontId="2"/>
  </si>
  <si>
    <t>%</t>
    <phoneticPr fontId="2"/>
  </si>
  <si>
    <t>1.毎月20日迄に提出して下さい。21日以降は翌月廻しとします。</t>
    <rPh sb="2" eb="4">
      <t>マイツキ</t>
    </rPh>
    <rPh sb="6" eb="7">
      <t>ヒ</t>
    </rPh>
    <rPh sb="7" eb="8">
      <t>マデ</t>
    </rPh>
    <rPh sb="9" eb="11">
      <t>テイシュツ</t>
    </rPh>
    <rPh sb="13" eb="14">
      <t>クダ</t>
    </rPh>
    <rPh sb="19" eb="20">
      <t>ヒ</t>
    </rPh>
    <rPh sb="20" eb="22">
      <t>イコウ</t>
    </rPh>
    <rPh sb="23" eb="24">
      <t>ヨク</t>
    </rPh>
    <rPh sb="24" eb="25">
      <t>ツキ</t>
    </rPh>
    <rPh sb="25" eb="26">
      <t>マワ</t>
    </rPh>
    <phoneticPr fontId="2"/>
  </si>
  <si>
    <t>同上×</t>
    <phoneticPr fontId="2"/>
  </si>
  <si>
    <t>%</t>
    <phoneticPr fontId="2"/>
  </si>
  <si>
    <t>3.この請求書は2枚1組となっています。提出用1枚に押印の上本社・支店・営業所へ提出して下さい。</t>
    <rPh sb="4" eb="6">
      <t>セイキュウ</t>
    </rPh>
    <rPh sb="6" eb="7">
      <t>ショ</t>
    </rPh>
    <rPh sb="9" eb="10">
      <t>マイ</t>
    </rPh>
    <rPh sb="11" eb="12">
      <t>クミ</t>
    </rPh>
    <rPh sb="20" eb="22">
      <t>テイシュツ</t>
    </rPh>
    <rPh sb="22" eb="23">
      <t>ヨウ</t>
    </rPh>
    <rPh sb="24" eb="25">
      <t>マイ</t>
    </rPh>
    <rPh sb="26" eb="28">
      <t>オウイン</t>
    </rPh>
    <rPh sb="29" eb="30">
      <t>ウエ</t>
    </rPh>
    <rPh sb="30" eb="32">
      <t>ホンシャ</t>
    </rPh>
    <rPh sb="33" eb="35">
      <t>シテン</t>
    </rPh>
    <rPh sb="36" eb="39">
      <t>エイギョウショ</t>
    </rPh>
    <rPh sb="40" eb="42">
      <t>テイシュツ</t>
    </rPh>
    <rPh sb="44" eb="45">
      <t>クダ</t>
    </rPh>
    <phoneticPr fontId="2"/>
  </si>
  <si>
    <t>4.当社より注文書が発行されている場合は、工事ｺｰﾄﾞ・注文番号を記入して下さい。</t>
    <rPh sb="2" eb="4">
      <t>トウシャ</t>
    </rPh>
    <rPh sb="6" eb="9">
      <t>チュウモンショ</t>
    </rPh>
    <rPh sb="10" eb="12">
      <t>ハッコウ</t>
    </rPh>
    <rPh sb="17" eb="19">
      <t>バアイ</t>
    </rPh>
    <rPh sb="21" eb="23">
      <t>コウジ</t>
    </rPh>
    <rPh sb="28" eb="30">
      <t>チュウモン</t>
    </rPh>
    <rPh sb="30" eb="32">
      <t>バンゴウ</t>
    </rPh>
    <rPh sb="33" eb="35">
      <t>キニュウ</t>
    </rPh>
    <rPh sb="37" eb="38">
      <t>クダ</t>
    </rPh>
    <phoneticPr fontId="2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</si>
  <si>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2"/>
  </si>
  <si>
    <t>5.現場毎に請求書を提出して下さい。</t>
    <rPh sb="6" eb="9">
      <t>セイキュウショ</t>
    </rPh>
    <rPh sb="10" eb="12">
      <t>テイシュツ</t>
    </rPh>
    <phoneticPr fontId="2"/>
  </si>
  <si>
    <t>6.左記①､④欄は消費税抜きで記入して下さい。</t>
    <rPh sb="2" eb="3">
      <t>ヒダリ</t>
    </rPh>
    <rPh sb="3" eb="4">
      <t>キ</t>
    </rPh>
    <rPh sb="7" eb="8">
      <t>ラン</t>
    </rPh>
    <rPh sb="9" eb="11">
      <t>ショウヒ</t>
    </rPh>
    <rPh sb="11" eb="12">
      <t>ゼイ</t>
    </rPh>
    <phoneticPr fontId="2"/>
  </si>
  <si>
    <t>⑤</t>
    <phoneticPr fontId="2"/>
  </si>
  <si>
    <t>今回請求額</t>
    <rPh sb="0" eb="1">
      <t>イマ</t>
    </rPh>
    <rPh sb="1" eb="2">
      <t>カイ</t>
    </rPh>
    <rPh sb="2" eb="4">
      <t>セイキュウ</t>
    </rPh>
    <rPh sb="4" eb="5">
      <t>ガク</t>
    </rPh>
    <phoneticPr fontId="2"/>
  </si>
  <si>
    <t>③－④</t>
    <phoneticPr fontId="2"/>
  </si>
  <si>
    <t>⑥</t>
    <phoneticPr fontId="2"/>
  </si>
  <si>
    <t>差引残高</t>
    <rPh sb="0" eb="2">
      <t>サシヒ</t>
    </rPh>
    <rPh sb="2" eb="4">
      <t>ザンダカ</t>
    </rPh>
    <phoneticPr fontId="2"/>
  </si>
  <si>
    <t>①－③</t>
    <phoneticPr fontId="2"/>
  </si>
  <si>
    <t>②提出用(現場担当者→経営管理部)</t>
    <rPh sb="1" eb="3">
      <t>テイシュツ</t>
    </rPh>
    <rPh sb="3" eb="4">
      <t>ヨウ</t>
    </rPh>
    <rPh sb="5" eb="7">
      <t>ゲンバ</t>
    </rPh>
    <rPh sb="7" eb="10">
      <t>タントウシャ</t>
    </rPh>
    <rPh sb="11" eb="13">
      <t>ケイエイ</t>
    </rPh>
    <rPh sb="13" eb="15">
      <t>カンリ</t>
    </rPh>
    <rPh sb="15" eb="16">
      <t>ブ</t>
    </rPh>
    <phoneticPr fontId="2"/>
  </si>
  <si>
    <t>査定金額</t>
    <rPh sb="0" eb="2">
      <t>サテイ</t>
    </rPh>
    <rPh sb="2" eb="4">
      <t>キンガク</t>
    </rPh>
    <phoneticPr fontId="2"/>
  </si>
  <si>
    <t>口座
番号</t>
    <phoneticPr fontId="2"/>
  </si>
  <si>
    <t>→</t>
    <phoneticPr fontId="2"/>
  </si>
  <si>
    <t>現金</t>
    <rPh sb="0" eb="2">
      <t>ゲンキン</t>
    </rPh>
    <phoneticPr fontId="2"/>
  </si>
  <si>
    <t>%</t>
    <phoneticPr fontId="2"/>
  </si>
  <si>
    <t>手形</t>
    <phoneticPr fontId="2"/>
  </si>
  <si>
    <t>受　付　印</t>
    <rPh sb="0" eb="1">
      <t>ウケ</t>
    </rPh>
    <rPh sb="2" eb="3">
      <t>ヅケ</t>
    </rPh>
    <rPh sb="4" eb="5">
      <t>イン</t>
    </rPh>
    <phoneticPr fontId="2"/>
  </si>
  <si>
    <t>総出来高</t>
    <phoneticPr fontId="2"/>
  </si>
  <si>
    <t>%</t>
    <phoneticPr fontId="2"/>
  </si>
  <si>
    <t>同上×</t>
    <phoneticPr fontId="2"/>
  </si>
  <si>
    <t>⑤</t>
    <phoneticPr fontId="2"/>
  </si>
  <si>
    <t>業　　務</t>
    <rPh sb="0" eb="1">
      <t>ギョウ</t>
    </rPh>
    <rPh sb="3" eb="4">
      <t>ツトム</t>
    </rPh>
    <phoneticPr fontId="2"/>
  </si>
  <si>
    <t>所　属　長</t>
    <rPh sb="0" eb="1">
      <t>ショ</t>
    </rPh>
    <rPh sb="2" eb="3">
      <t>ゾク</t>
    </rPh>
    <rPh sb="4" eb="5">
      <t>チョウ</t>
    </rPh>
    <phoneticPr fontId="2"/>
  </si>
  <si>
    <t>現場担当者</t>
    <rPh sb="0" eb="2">
      <t>ゲンバ</t>
    </rPh>
    <rPh sb="2" eb="4">
      <t>タントウ</t>
    </rPh>
    <rPh sb="4" eb="5">
      <t>シャ</t>
    </rPh>
    <phoneticPr fontId="2"/>
  </si>
  <si>
    <t>①－③</t>
    <phoneticPr fontId="2"/>
  </si>
  <si>
    <t>備考</t>
    <rPh sb="0" eb="2">
      <t>ビコウ</t>
    </rPh>
    <phoneticPr fontId="2"/>
  </si>
  <si>
    <t>2.　　枠のみ入力して下さい。</t>
    <rPh sb="4" eb="5">
      <t>ワク</t>
    </rPh>
    <rPh sb="7" eb="9">
      <t>ニュウリョク</t>
    </rPh>
    <rPh sb="11" eb="12">
      <t>クダ</t>
    </rPh>
    <phoneticPr fontId="2"/>
  </si>
  <si>
    <t>口座
番号</t>
    <phoneticPr fontId="2"/>
  </si>
  <si>
    <t>同上×</t>
    <phoneticPr fontId="2"/>
  </si>
  <si>
    <t>%</t>
    <phoneticPr fontId="2"/>
  </si>
  <si>
    <t>300-01111</t>
    <phoneticPr fontId="2"/>
  </si>
  <si>
    <t>10650001-01</t>
    <phoneticPr fontId="2"/>
  </si>
  <si>
    <t>950-9999</t>
    <phoneticPr fontId="2"/>
  </si>
  <si>
    <t>○○市○○町○丁目○番○号</t>
    <rPh sb="2" eb="3">
      <t>シ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</si>
  <si>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</si>
  <si>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025-123-4567</t>
    <phoneticPr fontId="2"/>
  </si>
  <si>
    <t>○○</t>
    <phoneticPr fontId="2"/>
  </si>
  <si>
    <t>○○</t>
    <phoneticPr fontId="2"/>
  </si>
  <si>
    <t>株式会社　○○○</t>
    <rPh sb="0" eb="2">
      <t>カブシキ</t>
    </rPh>
    <rPh sb="2" eb="4">
      <t>カイシャ</t>
    </rPh>
    <phoneticPr fontId="2"/>
  </si>
  <si>
    <t>株式会社　○○○</t>
    <rPh sb="0" eb="2">
      <t>カブシキ</t>
    </rPh>
    <rPh sb="2" eb="3">
      <t>カイ</t>
    </rPh>
    <rPh sb="3" eb="4">
      <t>シャ</t>
    </rPh>
    <phoneticPr fontId="2"/>
  </si>
  <si>
    <t>ｶ)○○○</t>
    <phoneticPr fontId="2"/>
  </si>
  <si>
    <t>○○○　衛生設備工事</t>
    <phoneticPr fontId="2"/>
  </si>
  <si>
    <t>衛生配管工事</t>
    <rPh sb="0" eb="2">
      <t>エイセイ</t>
    </rPh>
    <rPh sb="2" eb="4">
      <t>カ</t>
    </rPh>
    <rPh sb="4" eb="6">
      <t>コ</t>
    </rPh>
    <phoneticPr fontId="2"/>
  </si>
  <si>
    <t>←自動計算</t>
    <rPh sb="1" eb="3">
      <t>ジドウ</t>
    </rPh>
    <rPh sb="3" eb="5">
      <t>ケイサン</t>
    </rPh>
    <phoneticPr fontId="2"/>
  </si>
  <si>
    <t>　中村</t>
    <rPh sb="1" eb="3">
      <t>ナカムラ</t>
    </rPh>
    <phoneticPr fontId="2"/>
  </si>
  <si>
    <t>③入力例</t>
    <rPh sb="1" eb="3">
      <t>ニュウリョク</t>
    </rPh>
    <rPh sb="3" eb="4">
      <t>レイ</t>
    </rPh>
    <phoneticPr fontId="2"/>
  </si>
  <si>
    <t>7.備考欄は任意入力項目です。必要な場合のみご記入下さい。</t>
    <rPh sb="2" eb="4">
      <t>ビコウ</t>
    </rPh>
    <rPh sb="4" eb="5">
      <t>ラン</t>
    </rPh>
    <rPh sb="6" eb="8">
      <t>ニンイ</t>
    </rPh>
    <rPh sb="8" eb="10">
      <t>ニュウリョク</t>
    </rPh>
    <rPh sb="10" eb="12">
      <t>コウモク</t>
    </rPh>
    <rPh sb="15" eb="17">
      <t>ヒツヨウ</t>
    </rPh>
    <rPh sb="18" eb="20">
      <t>バアイ</t>
    </rPh>
    <rPh sb="23" eb="25">
      <t>キニュウ</t>
    </rPh>
    <rPh sb="25" eb="26">
      <t>クダ</t>
    </rPh>
    <phoneticPr fontId="2"/>
  </si>
  <si>
    <t>%</t>
  </si>
  <si>
    <t>至</t>
    <rPh sb="0" eb="1">
      <t>イタ</t>
    </rPh>
    <phoneticPr fontId="2"/>
  </si>
  <si>
    <t>自</t>
    <rPh sb="0" eb="1">
      <t>ジ</t>
    </rPh>
    <phoneticPr fontId="2"/>
  </si>
  <si>
    <t>請求対象
期間</t>
    <rPh sb="0" eb="2">
      <t>セイキュウ</t>
    </rPh>
    <rPh sb="2" eb="4">
      <t>タイショウ</t>
    </rPh>
    <rPh sb="5" eb="7">
      <t>キカン</t>
    </rPh>
    <phoneticPr fontId="2"/>
  </si>
  <si>
    <t>インボイス
登録番号</t>
    <rPh sb="6" eb="8">
      <t>トウロク</t>
    </rPh>
    <rPh sb="8" eb="10">
      <t>バンゴウ</t>
    </rPh>
    <phoneticPr fontId="2"/>
  </si>
  <si>
    <t>株式会社ナカムラ　　2023.9</t>
    <rPh sb="0" eb="2">
      <t>カブシキ</t>
    </rPh>
    <rPh sb="2" eb="4">
      <t>カイシャ</t>
    </rPh>
    <phoneticPr fontId="2"/>
  </si>
  <si>
    <t>T1234567890123</t>
    <phoneticPr fontId="2"/>
  </si>
  <si>
    <t>インボイス
登録番号</t>
    <rPh sb="6" eb="10">
      <t>トウロクバンゴウ</t>
    </rPh>
    <phoneticPr fontId="2"/>
  </si>
  <si>
    <t>請求対象</t>
    <rPh sb="0" eb="2">
      <t>セイキュウ</t>
    </rPh>
    <rPh sb="2" eb="4">
      <t>タイショウ</t>
    </rPh>
    <phoneticPr fontId="2"/>
  </si>
  <si>
    <t>期間</t>
    <rPh sb="0" eb="2">
      <t>キカン</t>
    </rPh>
    <phoneticPr fontId="2"/>
  </si>
  <si>
    <t>ナカムラ
担当者名</t>
    <phoneticPr fontId="2"/>
  </si>
  <si>
    <t>税率</t>
    <rPh sb="0" eb="2">
      <t>ゼイリツ</t>
    </rPh>
    <phoneticPr fontId="2"/>
  </si>
  <si>
    <t>消費税額</t>
    <rPh sb="0" eb="4">
      <t>ショウヒゼイガク</t>
    </rPh>
    <phoneticPr fontId="2"/>
  </si>
  <si>
    <t>請求金額(消費税込)</t>
    <rPh sb="0" eb="2">
      <t>セイキュウ</t>
    </rPh>
    <rPh sb="2" eb="4">
      <t>キンガク</t>
    </rPh>
    <rPh sb="8" eb="9">
      <t>コ</t>
    </rPh>
    <phoneticPr fontId="2"/>
  </si>
  <si>
    <t>請求金額(消費税込)</t>
    <rPh sb="0" eb="2">
      <t>セイキュウ</t>
    </rPh>
    <rPh sb="2" eb="4">
      <t>キンガク</t>
    </rPh>
    <rPh sb="8" eb="9">
      <t>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</si>
</sst>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9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1" fillId="0" borderId="5" xfId="0" applyFont="1" applyBorder="1">
      <alignment vertical="center"/>
    </xf>
    <xf numFmtId="0" fontId="9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3" fillId="0" borderId="8" xfId="0" applyFont="1" applyBorder="1">
      <alignment vertical="center"/>
    </xf>
    <xf numFmtId="0" fontId="11" fillId="0" borderId="0" xfId="0" applyFont="1" applyAlignment="1">
      <alignment horizontal="left" vertical="center" shrinkToFi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38" fontId="10" fillId="0" borderId="0" xfId="1" applyFont="1" applyFill="1" applyBorder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0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left" vertical="center" indent="1" shrinkToFit="1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3" fillId="0" borderId="0" xfId="0" applyFont="1" applyAlignment="1" applyProtection="1">
      <alignment vertical="center" wrapText="1"/>
      <protection locked="0" hidden="1"/>
    </xf>
    <xf numFmtId="0" fontId="3" fillId="2" borderId="0" xfId="0" applyFont="1" applyFill="1" applyAlignment="1" applyProtection="1">
      <alignment vertical="center" wrapText="1"/>
      <protection locked="0" hidden="1"/>
    </xf>
    <xf numFmtId="0" fontId="3" fillId="3" borderId="0" xfId="0" applyFont="1" applyFill="1">
      <alignment vertical="center"/>
    </xf>
    <xf numFmtId="0" fontId="3" fillId="3" borderId="5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0" xfId="0" applyFont="1" applyFill="1">
      <alignment vertical="center"/>
    </xf>
    <xf numFmtId="0" fontId="14" fillId="0" borderId="0" xfId="0" applyFont="1" applyAlignment="1">
      <alignment vertical="center" shrinkToFit="1"/>
    </xf>
    <xf numFmtId="0" fontId="9" fillId="0" borderId="9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0" fontId="9" fillId="0" borderId="12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13" xfId="0" applyFont="1" applyBorder="1" applyAlignment="1" applyProtection="1">
      <alignment horizontal="left" vertical="top"/>
      <protection locked="0"/>
    </xf>
    <xf numFmtId="0" fontId="9" fillId="0" borderId="14" xfId="0" applyFont="1" applyBorder="1" applyAlignment="1" applyProtection="1">
      <alignment horizontal="left" vertical="top"/>
      <protection locked="0"/>
    </xf>
    <xf numFmtId="0" fontId="9" fillId="0" borderId="15" xfId="0" applyFont="1" applyBorder="1" applyAlignment="1" applyProtection="1">
      <alignment horizontal="left" vertical="top"/>
      <protection locked="0"/>
    </xf>
    <xf numFmtId="0" fontId="9" fillId="0" borderId="16" xfId="0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50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38" fontId="10" fillId="0" borderId="9" xfId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horizontal="right" vertical="center"/>
    </xf>
    <xf numFmtId="38" fontId="10" fillId="0" borderId="11" xfId="1" applyFont="1" applyFill="1" applyBorder="1" applyAlignment="1">
      <alignment horizontal="right" vertical="center"/>
    </xf>
    <xf numFmtId="38" fontId="10" fillId="0" borderId="12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13" xfId="1" applyFont="1" applyFill="1" applyBorder="1" applyAlignment="1">
      <alignment horizontal="right" vertical="center"/>
    </xf>
    <xf numFmtId="38" fontId="10" fillId="0" borderId="14" xfId="1" applyFont="1" applyFill="1" applyBorder="1" applyAlignment="1">
      <alignment horizontal="right" vertical="center"/>
    </xf>
    <xf numFmtId="38" fontId="10" fillId="0" borderId="15" xfId="1" applyFont="1" applyFill="1" applyBorder="1" applyAlignment="1">
      <alignment horizontal="right" vertical="center"/>
    </xf>
    <xf numFmtId="38" fontId="10" fillId="0" borderId="16" xfId="1" applyFont="1" applyFill="1" applyBorder="1" applyAlignment="1">
      <alignment horizontal="right" vertical="center"/>
    </xf>
    <xf numFmtId="38" fontId="10" fillId="0" borderId="25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38" fontId="10" fillId="0" borderId="26" xfId="1" applyFont="1" applyFill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9" fillId="0" borderId="10" xfId="0" applyFont="1" applyBorder="1" applyAlignment="1">
      <alignment horizontal="distributed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10" fillId="0" borderId="25" xfId="1" applyFont="1" applyFill="1" applyBorder="1" applyAlignment="1" applyProtection="1">
      <alignment horizontal="right" vertical="center"/>
      <protection locked="0"/>
    </xf>
    <xf numFmtId="38" fontId="10" fillId="0" borderId="2" xfId="1" applyFont="1" applyFill="1" applyBorder="1" applyAlignment="1" applyProtection="1">
      <alignment horizontal="right" vertical="center"/>
      <protection locked="0"/>
    </xf>
    <xf numFmtId="38" fontId="10" fillId="0" borderId="3" xfId="1" applyFont="1" applyFill="1" applyBorder="1" applyAlignment="1" applyProtection="1">
      <alignment horizontal="right" vertical="center"/>
      <protection locked="0"/>
    </xf>
    <xf numFmtId="38" fontId="10" fillId="0" borderId="21" xfId="1" applyFont="1" applyFill="1" applyBorder="1" applyAlignment="1" applyProtection="1">
      <alignment horizontal="right" vertical="center"/>
      <protection locked="0"/>
    </xf>
    <xf numFmtId="38" fontId="10" fillId="0" borderId="7" xfId="1" applyFont="1" applyFill="1" applyBorder="1" applyAlignment="1" applyProtection="1">
      <alignment horizontal="right" vertical="center"/>
      <protection locked="0"/>
    </xf>
    <xf numFmtId="38" fontId="10" fillId="0" borderId="8" xfId="1" applyFont="1" applyFill="1" applyBorder="1" applyAlignment="1" applyProtection="1">
      <alignment horizontal="right" vertical="center"/>
      <protection locked="0"/>
    </xf>
    <xf numFmtId="49" fontId="9" fillId="0" borderId="25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distributed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0" fontId="9" fillId="0" borderId="15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distributed" vertical="center" justifyLastLine="1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9" fillId="0" borderId="2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 applyProtection="1">
      <alignment horizontal="left" vertic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28" xfId="0" applyFont="1" applyBorder="1" applyAlignment="1" applyProtection="1">
      <alignment horizontal="left" vertical="center" shrinkToFit="1"/>
      <protection locked="0"/>
    </xf>
    <xf numFmtId="0" fontId="11" fillId="0" borderId="35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49" fontId="9" fillId="0" borderId="22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11" fillId="0" borderId="9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1" fillId="0" borderId="20" xfId="0" applyFont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29" xfId="0" applyFont="1" applyBorder="1" applyProtection="1">
      <alignment vertical="center"/>
      <protection locked="0"/>
    </xf>
    <xf numFmtId="0" fontId="3" fillId="0" borderId="4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horizontal="left" vertical="center" indent="1" shrinkToFit="1"/>
      <protection locked="0"/>
    </xf>
    <xf numFmtId="0" fontId="11" fillId="0" borderId="10" xfId="0" applyFont="1" applyBorder="1" applyAlignment="1" applyProtection="1">
      <alignment horizontal="left" vertical="center" indent="1" shrinkToFit="1"/>
      <protection locked="0"/>
    </xf>
    <xf numFmtId="0" fontId="11" fillId="0" borderId="0" xfId="0" applyFont="1" applyAlignment="1" applyProtection="1">
      <alignment horizontal="left" vertical="center" indent="1" shrinkToFit="1"/>
      <protection locked="0"/>
    </xf>
    <xf numFmtId="0" fontId="11" fillId="0" borderId="5" xfId="0" applyFont="1" applyBorder="1" applyAlignment="1" applyProtection="1">
      <alignment horizontal="left" vertical="center" indent="1" shrinkToFit="1"/>
      <protection locked="0"/>
    </xf>
    <xf numFmtId="0" fontId="11" fillId="0" borderId="12" xfId="0" applyFont="1" applyBorder="1" applyAlignment="1" applyProtection="1">
      <alignment horizontal="left" vertical="center" indent="1" shrinkToFit="1"/>
      <protection locked="0"/>
    </xf>
    <xf numFmtId="0" fontId="11" fillId="0" borderId="14" xfId="0" applyFont="1" applyBorder="1" applyAlignment="1" applyProtection="1">
      <alignment horizontal="left" vertical="center" indent="1" shrinkToFit="1"/>
      <protection locked="0"/>
    </xf>
    <xf numFmtId="0" fontId="11" fillId="0" borderId="15" xfId="0" applyFont="1" applyBorder="1" applyAlignment="1" applyProtection="1">
      <alignment horizontal="left" vertical="center" indent="1" shrinkToFit="1"/>
      <protection locked="0"/>
    </xf>
    <xf numFmtId="0" fontId="11" fillId="0" borderId="29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1" fillId="0" borderId="27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3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5" borderId="55" xfId="0" applyFont="1" applyFill="1" applyBorder="1" applyAlignment="1" applyProtection="1">
      <alignment horizontal="center" vertical="center"/>
      <protection locked="0"/>
    </xf>
    <xf numFmtId="0" fontId="10" fillId="5" borderId="53" xfId="0" applyFont="1" applyFill="1" applyBorder="1" applyAlignment="1" applyProtection="1">
      <alignment horizontal="center" vertical="center"/>
      <protection locked="0"/>
    </xf>
    <xf numFmtId="0" fontId="10" fillId="5" borderId="56" xfId="0" applyFont="1" applyFill="1" applyBorder="1" applyAlignment="1" applyProtection="1">
      <alignment horizontal="center" vertical="center"/>
      <protection locked="0"/>
    </xf>
    <xf numFmtId="0" fontId="10" fillId="5" borderId="17" xfId="0" applyFont="1" applyFill="1" applyBorder="1" applyAlignment="1" applyProtection="1">
      <alignment horizontal="center" vertical="center"/>
      <protection locked="0"/>
    </xf>
    <xf numFmtId="0" fontId="10" fillId="5" borderId="18" xfId="0" applyFont="1" applyFill="1" applyBorder="1" applyAlignment="1" applyProtection="1">
      <alignment horizontal="center" vertical="center"/>
      <protection locked="0"/>
    </xf>
    <xf numFmtId="0" fontId="10" fillId="5" borderId="57" xfId="0" applyFont="1" applyFill="1" applyBorder="1" applyAlignment="1" applyProtection="1">
      <alignment horizontal="center" vertical="center"/>
      <protection locked="0"/>
    </xf>
    <xf numFmtId="0" fontId="10" fillId="5" borderId="58" xfId="0" applyFont="1" applyFill="1" applyBorder="1" applyAlignment="1" applyProtection="1">
      <alignment horizontal="center" vertical="center"/>
      <protection locked="0"/>
    </xf>
    <xf numFmtId="0" fontId="10" fillId="5" borderId="38" xfId="0" applyFont="1" applyFill="1" applyBorder="1" applyAlignment="1" applyProtection="1">
      <alignment horizontal="center" vertical="center"/>
      <protection locked="0"/>
    </xf>
    <xf numFmtId="0" fontId="10" fillId="5" borderId="59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distributed" vertical="center"/>
    </xf>
    <xf numFmtId="0" fontId="9" fillId="4" borderId="2" xfId="0" applyFont="1" applyFill="1" applyBorder="1" applyAlignment="1">
      <alignment horizontal="distributed" vertical="center"/>
    </xf>
    <xf numFmtId="0" fontId="9" fillId="4" borderId="26" xfId="0" applyFont="1" applyFill="1" applyBorder="1" applyAlignment="1">
      <alignment horizontal="distributed" vertical="center"/>
    </xf>
    <xf numFmtId="0" fontId="9" fillId="4" borderId="23" xfId="0" applyFont="1" applyFill="1" applyBorder="1" applyAlignment="1">
      <alignment horizontal="distributed" vertical="center"/>
    </xf>
    <xf numFmtId="0" fontId="9" fillId="4" borderId="15" xfId="0" applyFont="1" applyFill="1" applyBorder="1" applyAlignment="1">
      <alignment horizontal="distributed" vertical="center"/>
    </xf>
    <xf numFmtId="0" fontId="9" fillId="4" borderId="16" xfId="0" applyFont="1" applyFill="1" applyBorder="1" applyAlignment="1">
      <alignment horizontal="distributed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 applyProtection="1">
      <alignment horizontal="left" vertical="center" indent="1" shrinkToFit="1"/>
      <protection locked="0"/>
    </xf>
    <xf numFmtId="0" fontId="11" fillId="0" borderId="21" xfId="0" applyFont="1" applyBorder="1" applyAlignment="1" applyProtection="1">
      <alignment horizontal="left" vertical="center" indent="1" shrinkToFit="1"/>
      <protection locked="0"/>
    </xf>
    <xf numFmtId="0" fontId="11" fillId="0" borderId="7" xfId="0" applyFont="1" applyBorder="1" applyAlignment="1" applyProtection="1">
      <alignment horizontal="left" vertical="center" indent="1" shrinkToFit="1"/>
      <protection locked="0"/>
    </xf>
    <xf numFmtId="0" fontId="11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38" fontId="6" fillId="0" borderId="9" xfId="1" applyFont="1" applyFill="1" applyBorder="1" applyAlignment="1" applyProtection="1">
      <alignment horizontal="right" vertical="center"/>
      <protection hidden="1"/>
    </xf>
    <xf numFmtId="38" fontId="6" fillId="0" borderId="10" xfId="1" applyFont="1" applyFill="1" applyBorder="1" applyAlignment="1" applyProtection="1">
      <alignment horizontal="right" vertical="center"/>
      <protection hidden="1"/>
    </xf>
    <xf numFmtId="38" fontId="6" fillId="0" borderId="11" xfId="1" applyFont="1" applyFill="1" applyBorder="1" applyAlignment="1" applyProtection="1">
      <alignment horizontal="right" vertical="center"/>
      <protection hidden="1"/>
    </xf>
    <xf numFmtId="38" fontId="6" fillId="0" borderId="12" xfId="1" applyFont="1" applyFill="1" applyBorder="1" applyAlignment="1" applyProtection="1">
      <alignment horizontal="right" vertical="center"/>
      <protection hidden="1"/>
    </xf>
    <xf numFmtId="38" fontId="6" fillId="0" borderId="0" xfId="1" applyFont="1" applyFill="1" applyBorder="1" applyAlignment="1" applyProtection="1">
      <alignment horizontal="right" vertical="center"/>
      <protection hidden="1"/>
    </xf>
    <xf numFmtId="38" fontId="6" fillId="0" borderId="13" xfId="1" applyFont="1" applyFill="1" applyBorder="1" applyAlignment="1" applyProtection="1">
      <alignment horizontal="right" vertical="center"/>
      <protection hidden="1"/>
    </xf>
    <xf numFmtId="38" fontId="6" fillId="0" borderId="14" xfId="1" applyFont="1" applyFill="1" applyBorder="1" applyAlignment="1" applyProtection="1">
      <alignment horizontal="right" vertical="center"/>
      <protection hidden="1"/>
    </xf>
    <xf numFmtId="38" fontId="6" fillId="0" borderId="15" xfId="1" applyFont="1" applyFill="1" applyBorder="1" applyAlignment="1" applyProtection="1">
      <alignment horizontal="right" vertical="center"/>
      <protection hidden="1"/>
    </xf>
    <xf numFmtId="38" fontId="6" fillId="0" borderId="16" xfId="1" applyFont="1" applyFill="1" applyBorder="1" applyAlignment="1" applyProtection="1">
      <alignment horizontal="right" vertical="center"/>
      <protection hidden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3" fillId="0" borderId="77" xfId="0" applyFont="1" applyBorder="1" applyAlignment="1">
      <alignment horizont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77" xfId="0" applyFont="1" applyBorder="1" applyAlignment="1" applyProtection="1">
      <alignment horizontal="center"/>
      <protection locked="0"/>
    </xf>
    <xf numFmtId="0" fontId="3" fillId="0" borderId="78" xfId="0" applyFont="1" applyBorder="1" applyAlignment="1">
      <alignment horizontal="center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9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 indent="1" shrinkToFit="1"/>
    </xf>
    <xf numFmtId="0" fontId="11" fillId="0" borderId="10" xfId="0" applyFont="1" applyBorder="1" applyAlignment="1">
      <alignment horizontal="left" vertical="center" indent="1" shrinkToFit="1"/>
    </xf>
    <xf numFmtId="0" fontId="11" fillId="0" borderId="11" xfId="0" applyFont="1" applyBorder="1" applyAlignment="1">
      <alignment horizontal="left" vertical="center" indent="1" shrinkToFit="1"/>
    </xf>
    <xf numFmtId="0" fontId="11" fillId="0" borderId="12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left" vertical="center" indent="1" shrinkToFit="1"/>
    </xf>
    <xf numFmtId="0" fontId="11" fillId="0" borderId="13" xfId="0" applyFont="1" applyBorder="1" applyAlignment="1">
      <alignment horizontal="left" vertical="center" indent="1" shrinkToFit="1"/>
    </xf>
    <xf numFmtId="0" fontId="11" fillId="0" borderId="14" xfId="0" applyFont="1" applyBorder="1" applyAlignment="1">
      <alignment horizontal="left" vertical="center" indent="1" shrinkToFit="1"/>
    </xf>
    <xf numFmtId="0" fontId="11" fillId="0" borderId="15" xfId="0" applyFont="1" applyBorder="1" applyAlignment="1">
      <alignment horizontal="left" vertical="center" indent="1" shrinkToFit="1"/>
    </xf>
    <xf numFmtId="0" fontId="11" fillId="0" borderId="16" xfId="0" applyFont="1" applyBorder="1" applyAlignment="1">
      <alignment horizontal="left" vertical="center" indent="1" shrinkToFit="1"/>
    </xf>
    <xf numFmtId="0" fontId="3" fillId="0" borderId="75" xfId="0" applyFont="1" applyBorder="1" applyAlignment="1">
      <alignment horizont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38" fontId="10" fillId="0" borderId="22" xfId="1" applyFont="1" applyFill="1" applyBorder="1" applyAlignment="1">
      <alignment horizontal="right" vertical="center"/>
    </xf>
    <xf numFmtId="38" fontId="10" fillId="0" borderId="20" xfId="1" applyFont="1" applyFill="1" applyBorder="1" applyAlignment="1">
      <alignment horizontal="right" vertical="center"/>
    </xf>
    <xf numFmtId="38" fontId="10" fillId="0" borderId="4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38" fontId="10" fillId="0" borderId="23" xfId="1" applyFont="1" applyFill="1" applyBorder="1" applyAlignment="1">
      <alignment horizontal="right" vertical="center"/>
    </xf>
    <xf numFmtId="38" fontId="10" fillId="0" borderId="29" xfId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38" fontId="11" fillId="0" borderId="22" xfId="1" applyFont="1" applyFill="1" applyBorder="1" applyAlignment="1">
      <alignment horizontal="right"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20" xfId="1" applyFont="1" applyFill="1" applyBorder="1" applyAlignment="1">
      <alignment horizontal="right" vertical="center"/>
    </xf>
    <xf numFmtId="38" fontId="11" fillId="0" borderId="23" xfId="1" applyFont="1" applyFill="1" applyBorder="1" applyAlignment="1">
      <alignment horizontal="right" vertical="center"/>
    </xf>
    <xf numFmtId="38" fontId="11" fillId="0" borderId="15" xfId="1" applyFont="1" applyFill="1" applyBorder="1" applyAlignment="1">
      <alignment horizontal="right" vertical="center"/>
    </xf>
    <xf numFmtId="38" fontId="11" fillId="0" borderId="29" xfId="1" applyFont="1" applyFill="1" applyBorder="1" applyAlignment="1">
      <alignment horizontal="right" vertical="center"/>
    </xf>
    <xf numFmtId="38" fontId="10" fillId="0" borderId="22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0" borderId="23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29" xfId="1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38" fontId="11" fillId="0" borderId="6" xfId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38" fontId="11" fillId="0" borderId="8" xfId="1" applyFont="1" applyFill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38" fontId="10" fillId="0" borderId="6" xfId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3" xfId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0" fillId="3" borderId="84" xfId="0" applyFont="1" applyFill="1" applyBorder="1" applyAlignment="1" applyProtection="1">
      <alignment horizontal="center" vertical="center"/>
      <protection locked="0"/>
    </xf>
    <xf numFmtId="0" fontId="10" fillId="3" borderId="86" xfId="0" applyFont="1" applyFill="1" applyBorder="1" applyAlignment="1" applyProtection="1">
      <alignment horizontal="center" vertical="center"/>
      <protection locked="0"/>
    </xf>
    <xf numFmtId="0" fontId="10" fillId="3" borderId="88" xfId="0" applyFont="1" applyFill="1" applyBorder="1" applyAlignment="1" applyProtection="1">
      <alignment horizontal="center" vertical="center"/>
      <protection locked="0"/>
    </xf>
    <xf numFmtId="0" fontId="10" fillId="3" borderId="8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11" fillId="3" borderId="27" xfId="0" applyFont="1" applyFill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Protection="1">
      <alignment vertical="center"/>
      <protection locked="0"/>
    </xf>
    <xf numFmtId="0" fontId="11" fillId="3" borderId="10" xfId="0" applyFont="1" applyFill="1" applyBorder="1" applyProtection="1">
      <alignment vertical="center"/>
      <protection locked="0"/>
    </xf>
    <xf numFmtId="0" fontId="11" fillId="3" borderId="20" xfId="0" applyFont="1" applyFill="1" applyBorder="1" applyProtection="1">
      <alignment vertical="center"/>
      <protection locked="0"/>
    </xf>
    <xf numFmtId="0" fontId="11" fillId="3" borderId="14" xfId="0" applyFont="1" applyFill="1" applyBorder="1" applyProtection="1">
      <alignment vertical="center"/>
      <protection locked="0"/>
    </xf>
    <xf numFmtId="0" fontId="11" fillId="3" borderId="15" xfId="0" applyFont="1" applyFill="1" applyBorder="1" applyProtection="1">
      <alignment vertical="center"/>
      <protection locked="0"/>
    </xf>
    <xf numFmtId="0" fontId="11" fillId="3" borderId="29" xfId="0" applyFont="1" applyFill="1" applyBorder="1" applyProtection="1">
      <alignment vertical="center"/>
      <protection locked="0"/>
    </xf>
    <xf numFmtId="0" fontId="3" fillId="3" borderId="0" xfId="0" applyFont="1" applyFill="1" applyAlignment="1">
      <alignment horizontal="left" vertical="center"/>
    </xf>
    <xf numFmtId="0" fontId="11" fillId="3" borderId="0" xfId="0" applyFont="1" applyFill="1" applyAlignment="1" applyProtection="1">
      <alignment horizontal="left" vertical="center" shrinkToFit="1"/>
      <protection locked="0"/>
    </xf>
    <xf numFmtId="0" fontId="11" fillId="3" borderId="5" xfId="0" applyFont="1" applyFill="1" applyBorder="1" applyAlignment="1" applyProtection="1">
      <alignment horizontal="left" vertical="center" shrinkToFit="1"/>
      <protection locked="0"/>
    </xf>
    <xf numFmtId="0" fontId="11" fillId="3" borderId="28" xfId="0" applyFont="1" applyFill="1" applyBorder="1" applyAlignment="1" applyProtection="1">
      <alignment horizontal="left" vertical="center" shrinkToFit="1"/>
      <protection locked="0"/>
    </xf>
    <xf numFmtId="0" fontId="11" fillId="3" borderId="35" xfId="0" applyFont="1" applyFill="1" applyBorder="1" applyAlignment="1" applyProtection="1">
      <alignment horizontal="left" vertical="center" shrinkToFit="1"/>
      <protection locked="0"/>
    </xf>
    <xf numFmtId="0" fontId="11" fillId="3" borderId="9" xfId="0" applyFont="1" applyFill="1" applyBorder="1" applyAlignment="1" applyProtection="1">
      <alignment horizontal="left" vertical="center" indent="1" shrinkToFit="1"/>
      <protection locked="0"/>
    </xf>
    <xf numFmtId="0" fontId="11" fillId="3" borderId="10" xfId="0" applyFont="1" applyFill="1" applyBorder="1" applyAlignment="1" applyProtection="1">
      <alignment horizontal="left" vertical="center" indent="1" shrinkToFit="1"/>
      <protection locked="0"/>
    </xf>
    <xf numFmtId="0" fontId="11" fillId="3" borderId="20" xfId="0" applyFont="1" applyFill="1" applyBorder="1" applyAlignment="1" applyProtection="1">
      <alignment horizontal="left" vertical="center" indent="1" shrinkToFit="1"/>
      <protection locked="0"/>
    </xf>
    <xf numFmtId="0" fontId="11" fillId="3" borderId="12" xfId="0" applyFont="1" applyFill="1" applyBorder="1" applyAlignment="1" applyProtection="1">
      <alignment horizontal="left" vertical="center" indent="1" shrinkToFit="1"/>
      <protection locked="0"/>
    </xf>
    <xf numFmtId="0" fontId="11" fillId="3" borderId="0" xfId="0" applyFont="1" applyFill="1" applyAlignment="1" applyProtection="1">
      <alignment horizontal="left" vertical="center" indent="1" shrinkToFit="1"/>
      <protection locked="0"/>
    </xf>
    <xf numFmtId="0" fontId="11" fillId="3" borderId="5" xfId="0" applyFont="1" applyFill="1" applyBorder="1" applyAlignment="1" applyProtection="1">
      <alignment horizontal="left" vertical="center" indent="1" shrinkToFit="1"/>
      <protection locked="0"/>
    </xf>
    <xf numFmtId="0" fontId="11" fillId="3" borderId="21" xfId="0" applyFont="1" applyFill="1" applyBorder="1" applyAlignment="1" applyProtection="1">
      <alignment horizontal="left" vertical="center" indent="1" shrinkToFit="1"/>
      <protection locked="0"/>
    </xf>
    <xf numFmtId="0" fontId="11" fillId="3" borderId="7" xfId="0" applyFont="1" applyFill="1" applyBorder="1" applyAlignment="1" applyProtection="1">
      <alignment horizontal="left" vertical="center" indent="1" shrinkToFit="1"/>
      <protection locked="0"/>
    </xf>
    <xf numFmtId="0" fontId="11" fillId="3" borderId="8" xfId="0" applyFont="1" applyFill="1" applyBorder="1" applyAlignment="1" applyProtection="1">
      <alignment horizontal="left" vertical="center" indent="1" shrinkToFit="1"/>
      <protection locked="0"/>
    </xf>
    <xf numFmtId="0" fontId="11" fillId="3" borderId="14" xfId="0" applyFont="1" applyFill="1" applyBorder="1" applyAlignment="1" applyProtection="1">
      <alignment horizontal="left" vertical="center" indent="1" shrinkToFit="1"/>
      <protection locked="0"/>
    </xf>
    <xf numFmtId="0" fontId="11" fillId="3" borderId="15" xfId="0" applyFont="1" applyFill="1" applyBorder="1" applyAlignment="1" applyProtection="1">
      <alignment horizontal="left" vertical="center" indent="1" shrinkToFit="1"/>
      <protection locked="0"/>
    </xf>
    <xf numFmtId="0" fontId="11" fillId="3" borderId="29" xfId="0" applyFont="1" applyFill="1" applyBorder="1" applyAlignment="1" applyProtection="1">
      <alignment horizontal="left" vertical="center" indent="1" shrinkToFit="1"/>
      <protection locked="0"/>
    </xf>
    <xf numFmtId="0" fontId="9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10" fillId="3" borderId="82" xfId="0" applyFont="1" applyFill="1" applyBorder="1" applyAlignment="1" applyProtection="1">
      <alignment horizontal="center" vertical="center"/>
      <protection locked="0"/>
    </xf>
    <xf numFmtId="0" fontId="10" fillId="3" borderId="85" xfId="0" applyFont="1" applyFill="1" applyBorder="1" applyAlignment="1" applyProtection="1">
      <alignment horizontal="center" vertical="center"/>
      <protection locked="0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3" fillId="5" borderId="30" xfId="0" applyFont="1" applyFill="1" applyBorder="1" applyAlignment="1" applyProtection="1">
      <alignment horizontal="center"/>
      <protection locked="0"/>
    </xf>
    <xf numFmtId="38" fontId="10" fillId="3" borderId="25" xfId="1" applyFont="1" applyFill="1" applyBorder="1" applyAlignment="1" applyProtection="1">
      <alignment horizontal="right" vertical="center"/>
      <protection locked="0"/>
    </xf>
    <xf numFmtId="38" fontId="10" fillId="3" borderId="2" xfId="1" applyFont="1" applyFill="1" applyBorder="1" applyAlignment="1" applyProtection="1">
      <alignment horizontal="right" vertical="center"/>
      <protection locked="0"/>
    </xf>
    <xf numFmtId="38" fontId="10" fillId="3" borderId="3" xfId="1" applyFont="1" applyFill="1" applyBorder="1" applyAlignment="1" applyProtection="1">
      <alignment horizontal="right" vertical="center"/>
      <protection locked="0"/>
    </xf>
    <xf numFmtId="38" fontId="10" fillId="3" borderId="21" xfId="1" applyFont="1" applyFill="1" applyBorder="1" applyAlignment="1" applyProtection="1">
      <alignment horizontal="right" vertical="center"/>
      <protection locked="0"/>
    </xf>
    <xf numFmtId="38" fontId="10" fillId="3" borderId="7" xfId="1" applyFont="1" applyFill="1" applyBorder="1" applyAlignment="1" applyProtection="1">
      <alignment horizontal="right" vertical="center"/>
      <protection locked="0"/>
    </xf>
    <xf numFmtId="38" fontId="10" fillId="3" borderId="8" xfId="1" applyFont="1" applyFill="1" applyBorder="1" applyAlignment="1" applyProtection="1">
      <alignment horizontal="right" vertical="center"/>
      <protection locked="0"/>
    </xf>
    <xf numFmtId="0" fontId="9" fillId="0" borderId="81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center" vertical="center" justifyLastLine="1"/>
    </xf>
    <xf numFmtId="0" fontId="9" fillId="0" borderId="14" xfId="0" applyFont="1" applyBorder="1" applyAlignment="1">
      <alignment horizontal="center" vertical="center" justifyLastLine="1"/>
    </xf>
    <xf numFmtId="0" fontId="9" fillId="0" borderId="15" xfId="0" applyFont="1" applyBorder="1" applyAlignment="1">
      <alignment horizontal="center" vertical="center" justifyLastLine="1"/>
    </xf>
    <xf numFmtId="0" fontId="11" fillId="3" borderId="81" xfId="0" applyFont="1" applyFill="1" applyBorder="1" applyAlignment="1" applyProtection="1">
      <alignment horizontal="center" vertical="center"/>
      <protection locked="0"/>
    </xf>
    <xf numFmtId="0" fontId="11" fillId="3" borderId="82" xfId="0" applyFont="1" applyFill="1" applyBorder="1" applyAlignment="1" applyProtection="1">
      <alignment horizontal="center" vertical="center"/>
      <protection locked="0"/>
    </xf>
    <xf numFmtId="0" fontId="11" fillId="3" borderId="85" xfId="0" applyFont="1" applyFill="1" applyBorder="1" applyAlignment="1" applyProtection="1">
      <alignment horizontal="center" vertical="center"/>
      <protection locked="0"/>
    </xf>
    <xf numFmtId="0" fontId="11" fillId="3" borderId="87" xfId="0" applyFont="1" applyFill="1" applyBorder="1" applyAlignment="1" applyProtection="1">
      <alignment horizontal="center" vertical="center"/>
      <protection locked="0"/>
    </xf>
    <xf numFmtId="0" fontId="11" fillId="3" borderId="88" xfId="0" applyFont="1" applyFill="1" applyBorder="1" applyAlignment="1" applyProtection="1">
      <alignment horizontal="center" vertical="center"/>
      <protection locked="0"/>
    </xf>
    <xf numFmtId="0" fontId="11" fillId="3" borderId="89" xfId="0" applyFont="1" applyFill="1" applyBorder="1" applyAlignment="1" applyProtection="1">
      <alignment horizontal="center" vertical="center"/>
      <protection locked="0"/>
    </xf>
    <xf numFmtId="0" fontId="11" fillId="0" borderId="79" xfId="0" applyFont="1" applyBorder="1" applyAlignment="1" applyProtection="1">
      <alignment horizontal="center" vertical="center"/>
      <protection locked="0"/>
    </xf>
    <xf numFmtId="0" fontId="11" fillId="0" borderId="80" xfId="0" applyFont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44" xfId="0" applyFont="1" applyFill="1" applyBorder="1" applyAlignment="1" applyProtection="1">
      <alignment horizontal="left" vertical="center"/>
      <protection locked="0"/>
    </xf>
    <xf numFmtId="0" fontId="3" fillId="3" borderId="45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 shrinkToFit="1"/>
      <protection locked="0"/>
    </xf>
    <xf numFmtId="0" fontId="3" fillId="3" borderId="5" xfId="0" applyFont="1" applyFill="1" applyBorder="1" applyAlignment="1" applyProtection="1">
      <alignment horizontal="left" vertical="center" shrinkToFit="1"/>
      <protection locked="0"/>
    </xf>
    <xf numFmtId="0" fontId="3" fillId="3" borderId="7" xfId="0" applyFont="1" applyFill="1" applyBorder="1" applyAlignment="1" applyProtection="1">
      <alignment horizontal="left" vertical="center" shrinkToFit="1"/>
      <protection locked="0"/>
    </xf>
    <xf numFmtId="0" fontId="3" fillId="3" borderId="8" xfId="0" applyFont="1" applyFill="1" applyBorder="1" applyAlignment="1" applyProtection="1">
      <alignment horizontal="left" vertical="center" shrinkToFit="1"/>
      <protection locked="0"/>
    </xf>
    <xf numFmtId="0" fontId="3" fillId="3" borderId="25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43" xfId="0" applyFont="1" applyFill="1" applyBorder="1" applyAlignment="1" applyProtection="1">
      <alignment horizontal="center" vertical="center" shrinkToFit="1"/>
      <protection locked="0"/>
    </xf>
    <xf numFmtId="0" fontId="3" fillId="3" borderId="44" xfId="0" applyFont="1" applyFill="1" applyBorder="1" applyAlignment="1" applyProtection="1">
      <alignment horizontal="center" vertical="center" shrinkToFit="1"/>
      <protection locked="0"/>
    </xf>
    <xf numFmtId="0" fontId="3" fillId="3" borderId="32" xfId="0" applyFont="1" applyFill="1" applyBorder="1" applyAlignment="1" applyProtection="1">
      <alignment horizontal="center" vertical="center" shrinkToFit="1"/>
      <protection locked="0"/>
    </xf>
    <xf numFmtId="0" fontId="3" fillId="3" borderId="33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3" fillId="5" borderId="31" xfId="0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45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CJ$20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①請求先控!$CJ$20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CJ$20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85725</xdr:colOff>
      <xdr:row>34</xdr:row>
      <xdr:rowOff>47625</xdr:rowOff>
    </xdr:from>
    <xdr:to>
      <xdr:col>38</xdr:col>
      <xdr:colOff>152400</xdr:colOff>
      <xdr:row>34</xdr:row>
      <xdr:rowOff>123825</xdr:rowOff>
    </xdr:to>
    <xdr:sp macro="" textlink="">
      <xdr:nvSpPr>
        <xdr:cNvPr id="1261" name="Rectangle 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/>
        </xdr:cNvSpPr>
      </xdr:nvSpPr>
      <xdr:spPr bwMode="auto">
        <a:xfrm>
          <a:off x="4724400" y="5553075"/>
          <a:ext cx="190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2</xdr:row>
      <xdr:rowOff>161925</xdr:rowOff>
    </xdr:from>
    <xdr:to>
      <xdr:col>49</xdr:col>
      <xdr:colOff>66675</xdr:colOff>
      <xdr:row>2</xdr:row>
      <xdr:rowOff>161925</xdr:rowOff>
    </xdr:to>
    <xdr:sp macro="" textlink="">
      <xdr:nvSpPr>
        <xdr:cNvPr id="1262" name="Line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ShapeType="1"/>
        </xdr:cNvSpPr>
      </xdr:nvSpPr>
      <xdr:spPr bwMode="auto">
        <a:xfrm>
          <a:off x="4514850" y="504825"/>
          <a:ext cx="20955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9525</xdr:colOff>
      <xdr:row>16</xdr:row>
      <xdr:rowOff>0</xdr:rowOff>
    </xdr:from>
    <xdr:to>
      <xdr:col>82</xdr:col>
      <xdr:colOff>57150</xdr:colOff>
      <xdr:row>17</xdr:row>
      <xdr:rowOff>9525</xdr:rowOff>
    </xdr:to>
    <xdr:sp macro="" textlink="">
      <xdr:nvSpPr>
        <xdr:cNvPr id="1263" name="Oval 3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/>
        </xdr:cNvSpPr>
      </xdr:nvSpPr>
      <xdr:spPr bwMode="auto">
        <a:xfrm>
          <a:off x="10534650" y="2743200"/>
          <a:ext cx="1714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95250</xdr:colOff>
          <xdr:row>21</xdr:row>
          <xdr:rowOff>38100</xdr:rowOff>
        </xdr:from>
        <xdr:to>
          <xdr:col>77</xdr:col>
          <xdr:colOff>95250</xdr:colOff>
          <xdr:row>23</xdr:row>
          <xdr:rowOff>28575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114300</xdr:colOff>
          <xdr:row>21</xdr:row>
          <xdr:rowOff>38100</xdr:rowOff>
        </xdr:from>
        <xdr:to>
          <xdr:col>82</xdr:col>
          <xdr:colOff>104775</xdr:colOff>
          <xdr:row>23</xdr:row>
          <xdr:rowOff>28575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3</xdr:row>
      <xdr:rowOff>9525</xdr:rowOff>
    </xdr:from>
    <xdr:to>
      <xdr:col>49</xdr:col>
      <xdr:colOff>57150</xdr:colOff>
      <xdr:row>3</xdr:row>
      <xdr:rowOff>9525</xdr:rowOff>
    </xdr:to>
    <xdr:sp macro="" textlink="">
      <xdr:nvSpPr>
        <xdr:cNvPr id="2510" name="Line 1">
          <a:extLst>
            <a:ext uri="{FF2B5EF4-FFF2-40B4-BE49-F238E27FC236}">
              <a16:creationId xmlns:a16="http://schemas.microsoft.com/office/drawing/2014/main" id="{00000000-0008-0000-0100-0000CE090000}"/>
            </a:ext>
          </a:extLst>
        </xdr:cNvPr>
        <xdr:cNvSpPr>
          <a:spLocks noChangeShapeType="1"/>
        </xdr:cNvSpPr>
      </xdr:nvSpPr>
      <xdr:spPr bwMode="auto">
        <a:xfrm>
          <a:off x="4505325" y="523875"/>
          <a:ext cx="20955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38100</xdr:colOff>
      <xdr:row>20</xdr:row>
      <xdr:rowOff>9525</xdr:rowOff>
    </xdr:from>
    <xdr:to>
      <xdr:col>32</xdr:col>
      <xdr:colOff>38100</xdr:colOff>
      <xdr:row>27</xdr:row>
      <xdr:rowOff>161925</xdr:rowOff>
    </xdr:to>
    <xdr:sp macro="" textlink="">
      <xdr:nvSpPr>
        <xdr:cNvPr id="2511" name="Line 2">
          <a:extLst>
            <a:ext uri="{FF2B5EF4-FFF2-40B4-BE49-F238E27FC236}">
              <a16:creationId xmlns:a16="http://schemas.microsoft.com/office/drawing/2014/main" id="{00000000-0008-0000-0100-0000CF090000}"/>
            </a:ext>
          </a:extLst>
        </xdr:cNvPr>
        <xdr:cNvSpPr>
          <a:spLocks noChangeShapeType="1"/>
        </xdr:cNvSpPr>
      </xdr:nvSpPr>
      <xdr:spPr bwMode="auto">
        <a:xfrm>
          <a:off x="4057650" y="3390900"/>
          <a:ext cx="0" cy="9906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57150</xdr:colOff>
      <xdr:row>20</xdr:row>
      <xdr:rowOff>9525</xdr:rowOff>
    </xdr:from>
    <xdr:to>
      <xdr:col>28</xdr:col>
      <xdr:colOff>57150</xdr:colOff>
      <xdr:row>27</xdr:row>
      <xdr:rowOff>161925</xdr:rowOff>
    </xdr:to>
    <xdr:sp macro="" textlink="">
      <xdr:nvSpPr>
        <xdr:cNvPr id="2512" name="Line 3">
          <a:extLst>
            <a:ext uri="{FF2B5EF4-FFF2-40B4-BE49-F238E27FC236}">
              <a16:creationId xmlns:a16="http://schemas.microsoft.com/office/drawing/2014/main" id="{00000000-0008-0000-0100-0000D0090000}"/>
            </a:ext>
          </a:extLst>
        </xdr:cNvPr>
        <xdr:cNvSpPr>
          <a:spLocks noChangeShapeType="1"/>
        </xdr:cNvSpPr>
      </xdr:nvSpPr>
      <xdr:spPr bwMode="auto">
        <a:xfrm>
          <a:off x="3581400" y="3390900"/>
          <a:ext cx="0" cy="9906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47625</xdr:colOff>
      <xdr:row>28</xdr:row>
      <xdr:rowOff>161925</xdr:rowOff>
    </xdr:from>
    <xdr:to>
      <xdr:col>28</xdr:col>
      <xdr:colOff>47625</xdr:colOff>
      <xdr:row>41</xdr:row>
      <xdr:rowOff>0</xdr:rowOff>
    </xdr:to>
    <xdr:sp macro="" textlink="">
      <xdr:nvSpPr>
        <xdr:cNvPr id="2513" name="Line 4">
          <a:extLst>
            <a:ext uri="{FF2B5EF4-FFF2-40B4-BE49-F238E27FC236}">
              <a16:creationId xmlns:a16="http://schemas.microsoft.com/office/drawing/2014/main" id="{00000000-0008-0000-0100-0000D1090000}"/>
            </a:ext>
          </a:extLst>
        </xdr:cNvPr>
        <xdr:cNvSpPr>
          <a:spLocks noChangeShapeType="1"/>
        </xdr:cNvSpPr>
      </xdr:nvSpPr>
      <xdr:spPr bwMode="auto">
        <a:xfrm>
          <a:off x="3571875" y="4543425"/>
          <a:ext cx="0" cy="19431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28575</xdr:colOff>
      <xdr:row>28</xdr:row>
      <xdr:rowOff>161925</xdr:rowOff>
    </xdr:from>
    <xdr:to>
      <xdr:col>32</xdr:col>
      <xdr:colOff>38100</xdr:colOff>
      <xdr:row>40</xdr:row>
      <xdr:rowOff>161925</xdr:rowOff>
    </xdr:to>
    <xdr:sp macro="" textlink="">
      <xdr:nvSpPr>
        <xdr:cNvPr id="2514" name="Line 5">
          <a:extLst>
            <a:ext uri="{FF2B5EF4-FFF2-40B4-BE49-F238E27FC236}">
              <a16:creationId xmlns:a16="http://schemas.microsoft.com/office/drawing/2014/main" id="{00000000-0008-0000-0100-0000D2090000}"/>
            </a:ext>
          </a:extLst>
        </xdr:cNvPr>
        <xdr:cNvSpPr>
          <a:spLocks noChangeShapeType="1"/>
        </xdr:cNvSpPr>
      </xdr:nvSpPr>
      <xdr:spPr bwMode="auto">
        <a:xfrm flipH="1">
          <a:off x="4048125" y="4543425"/>
          <a:ext cx="9525" cy="19431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9525</xdr:colOff>
      <xdr:row>15</xdr:row>
      <xdr:rowOff>161925</xdr:rowOff>
    </xdr:from>
    <xdr:to>
      <xdr:col>82</xdr:col>
      <xdr:colOff>85725</xdr:colOff>
      <xdr:row>17</xdr:row>
      <xdr:rowOff>28575</xdr:rowOff>
    </xdr:to>
    <xdr:sp macro="" textlink="">
      <xdr:nvSpPr>
        <xdr:cNvPr id="2515" name="Oval 9">
          <a:extLst>
            <a:ext uri="{FF2B5EF4-FFF2-40B4-BE49-F238E27FC236}">
              <a16:creationId xmlns:a16="http://schemas.microsoft.com/office/drawing/2014/main" id="{00000000-0008-0000-0100-0000D3090000}"/>
            </a:ext>
          </a:extLst>
        </xdr:cNvPr>
        <xdr:cNvSpPr>
          <a:spLocks noChangeArrowheads="1"/>
        </xdr:cNvSpPr>
      </xdr:nvSpPr>
      <xdr:spPr bwMode="auto">
        <a:xfrm>
          <a:off x="10534650" y="2705100"/>
          <a:ext cx="200025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114300</xdr:colOff>
          <xdr:row>21</xdr:row>
          <xdr:rowOff>57150</xdr:rowOff>
        </xdr:from>
        <xdr:to>
          <xdr:col>77</xdr:col>
          <xdr:colOff>114300</xdr:colOff>
          <xdr:row>23</xdr:row>
          <xdr:rowOff>57150</xdr:rowOff>
        </xdr:to>
        <xdr:sp macro="" textlink="">
          <xdr:nvSpPr>
            <xdr:cNvPr id="2160" name="Option Button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114300</xdr:colOff>
          <xdr:row>21</xdr:row>
          <xdr:rowOff>57150</xdr:rowOff>
        </xdr:from>
        <xdr:to>
          <xdr:col>82</xdr:col>
          <xdr:colOff>104775</xdr:colOff>
          <xdr:row>23</xdr:row>
          <xdr:rowOff>38100</xdr:rowOff>
        </xdr:to>
        <xdr:sp macro="" textlink="">
          <xdr:nvSpPr>
            <xdr:cNvPr id="2161" name="Option Button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85725</xdr:colOff>
      <xdr:row>32</xdr:row>
      <xdr:rowOff>47625</xdr:rowOff>
    </xdr:from>
    <xdr:to>
      <xdr:col>38</xdr:col>
      <xdr:colOff>152400</xdr:colOff>
      <xdr:row>32</xdr:row>
      <xdr:rowOff>123825</xdr:rowOff>
    </xdr:to>
    <xdr:sp macro="" textlink="">
      <xdr:nvSpPr>
        <xdr:cNvPr id="8100" name="Rectangle 1">
          <a:extLst>
            <a:ext uri="{FF2B5EF4-FFF2-40B4-BE49-F238E27FC236}">
              <a16:creationId xmlns:a16="http://schemas.microsoft.com/office/drawing/2014/main" id="{00000000-0008-0000-0200-0000A41F0000}"/>
            </a:ext>
          </a:extLst>
        </xdr:cNvPr>
        <xdr:cNvSpPr>
          <a:spLocks noChangeArrowheads="1"/>
        </xdr:cNvSpPr>
      </xdr:nvSpPr>
      <xdr:spPr bwMode="auto">
        <a:xfrm>
          <a:off x="4724400" y="5210175"/>
          <a:ext cx="190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2</xdr:row>
      <xdr:rowOff>161925</xdr:rowOff>
    </xdr:from>
    <xdr:to>
      <xdr:col>49</xdr:col>
      <xdr:colOff>66675</xdr:colOff>
      <xdr:row>2</xdr:row>
      <xdr:rowOff>161925</xdr:rowOff>
    </xdr:to>
    <xdr:sp macro="" textlink="">
      <xdr:nvSpPr>
        <xdr:cNvPr id="8101" name="Line 2">
          <a:extLst>
            <a:ext uri="{FF2B5EF4-FFF2-40B4-BE49-F238E27FC236}">
              <a16:creationId xmlns:a16="http://schemas.microsoft.com/office/drawing/2014/main" id="{00000000-0008-0000-0200-0000A51F0000}"/>
            </a:ext>
          </a:extLst>
        </xdr:cNvPr>
        <xdr:cNvSpPr>
          <a:spLocks noChangeShapeType="1"/>
        </xdr:cNvSpPr>
      </xdr:nvSpPr>
      <xdr:spPr bwMode="auto">
        <a:xfrm>
          <a:off x="4514850" y="504825"/>
          <a:ext cx="20955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9525</xdr:colOff>
      <xdr:row>17</xdr:row>
      <xdr:rowOff>28575</xdr:rowOff>
    </xdr:from>
    <xdr:to>
      <xdr:col>82</xdr:col>
      <xdr:colOff>66675</xdr:colOff>
      <xdr:row>18</xdr:row>
      <xdr:rowOff>28575</xdr:rowOff>
    </xdr:to>
    <xdr:sp macro="" textlink="">
      <xdr:nvSpPr>
        <xdr:cNvPr id="8102" name="Oval 3">
          <a:extLst>
            <a:ext uri="{FF2B5EF4-FFF2-40B4-BE49-F238E27FC236}">
              <a16:creationId xmlns:a16="http://schemas.microsoft.com/office/drawing/2014/main" id="{00000000-0008-0000-0200-0000A61F0000}"/>
            </a:ext>
          </a:extLst>
        </xdr:cNvPr>
        <xdr:cNvSpPr>
          <a:spLocks noChangeArrowheads="1"/>
        </xdr:cNvSpPr>
      </xdr:nvSpPr>
      <xdr:spPr bwMode="auto">
        <a:xfrm>
          <a:off x="10534650" y="2943225"/>
          <a:ext cx="18097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66675</xdr:colOff>
          <xdr:row>22</xdr:row>
          <xdr:rowOff>38100</xdr:rowOff>
        </xdr:from>
        <xdr:to>
          <xdr:col>77</xdr:col>
          <xdr:colOff>57150</xdr:colOff>
          <xdr:row>24</xdr:row>
          <xdr:rowOff>38100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95250</xdr:colOff>
          <xdr:row>22</xdr:row>
          <xdr:rowOff>57150</xdr:rowOff>
        </xdr:from>
        <xdr:to>
          <xdr:col>82</xdr:col>
          <xdr:colOff>66675</xdr:colOff>
          <xdr:row>24</xdr:row>
          <xdr:rowOff>47625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 fLocksWithSheet="0"/>
      </xdr:twoCellAnchor>
    </mc:Choice>
    <mc:Fallback/>
  </mc:AlternateContent>
  <xdr:twoCellAnchor>
    <xdr:from>
      <xdr:col>52</xdr:col>
      <xdr:colOff>101600</xdr:colOff>
      <xdr:row>1</xdr:row>
      <xdr:rowOff>50800</xdr:rowOff>
    </xdr:from>
    <xdr:to>
      <xdr:col>63</xdr:col>
      <xdr:colOff>12710</xdr:colOff>
      <xdr:row>3</xdr:row>
      <xdr:rowOff>123891</xdr:rowOff>
    </xdr:to>
    <xdr:sp macro="" textlink="">
      <xdr:nvSpPr>
        <xdr:cNvPr id="5127" name="AutoShape 7"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SpPr>
          <a:spLocks noChangeArrowheads="1"/>
        </xdr:cNvSpPr>
      </xdr:nvSpPr>
      <xdr:spPr bwMode="auto">
        <a:xfrm>
          <a:off x="7038975" y="219075"/>
          <a:ext cx="1266825" cy="419100"/>
        </a:xfrm>
        <a:prstGeom prst="wedgeRectCallout">
          <a:avLst>
            <a:gd name="adj1" fmla="val 80829"/>
            <a:gd name="adj2" fmla="val 181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「請求年月日」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入力してください。</a:t>
          </a:r>
          <a:endParaRPr lang="ja-JP" altLang="en-US"/>
        </a:p>
      </xdr:txBody>
    </xdr:sp>
    <xdr:clientData/>
  </xdr:twoCellAnchor>
  <xdr:twoCellAnchor>
    <xdr:from>
      <xdr:col>16</xdr:col>
      <xdr:colOff>104775</xdr:colOff>
      <xdr:row>3</xdr:row>
      <xdr:rowOff>28575</xdr:rowOff>
    </xdr:from>
    <xdr:to>
      <xdr:col>22</xdr:col>
      <xdr:colOff>104775</xdr:colOff>
      <xdr:row>8</xdr:row>
      <xdr:rowOff>57150</xdr:rowOff>
    </xdr:to>
    <xdr:sp macro="" textlink="">
      <xdr:nvSpPr>
        <xdr:cNvPr id="8104" name="Line 9">
          <a:extLst>
            <a:ext uri="{FF2B5EF4-FFF2-40B4-BE49-F238E27FC236}">
              <a16:creationId xmlns:a16="http://schemas.microsoft.com/office/drawing/2014/main" id="{00000000-0008-0000-0200-0000A81F0000}"/>
            </a:ext>
          </a:extLst>
        </xdr:cNvPr>
        <xdr:cNvSpPr>
          <a:spLocks noChangeShapeType="1"/>
        </xdr:cNvSpPr>
      </xdr:nvSpPr>
      <xdr:spPr bwMode="auto">
        <a:xfrm flipH="1">
          <a:off x="2143125" y="542925"/>
          <a:ext cx="742950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85725</xdr:colOff>
      <xdr:row>3</xdr:row>
      <xdr:rowOff>9525</xdr:rowOff>
    </xdr:from>
    <xdr:to>
      <xdr:col>24</xdr:col>
      <xdr:colOff>66675</xdr:colOff>
      <xdr:row>10</xdr:row>
      <xdr:rowOff>57150</xdr:rowOff>
    </xdr:to>
    <xdr:sp macro="" textlink="">
      <xdr:nvSpPr>
        <xdr:cNvPr id="8105" name="Line 10">
          <a:extLst>
            <a:ext uri="{FF2B5EF4-FFF2-40B4-BE49-F238E27FC236}">
              <a16:creationId xmlns:a16="http://schemas.microsoft.com/office/drawing/2014/main" id="{00000000-0008-0000-0200-0000A91F0000}"/>
            </a:ext>
          </a:extLst>
        </xdr:cNvPr>
        <xdr:cNvSpPr>
          <a:spLocks noChangeShapeType="1"/>
        </xdr:cNvSpPr>
      </xdr:nvSpPr>
      <xdr:spPr bwMode="auto">
        <a:xfrm flipH="1">
          <a:off x="2371725" y="523875"/>
          <a:ext cx="723900" cy="1247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90262</xdr:colOff>
      <xdr:row>0</xdr:row>
      <xdr:rowOff>118382</xdr:rowOff>
    </xdr:from>
    <xdr:to>
      <xdr:col>34</xdr:col>
      <xdr:colOff>58972</xdr:colOff>
      <xdr:row>3</xdr:row>
      <xdr:rowOff>55789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00000000-0008-0000-0200-00000D140000}"/>
            </a:ext>
          </a:extLst>
        </xdr:cNvPr>
        <xdr:cNvSpPr txBox="1">
          <a:spLocks noChangeArrowheads="1"/>
        </xdr:cNvSpPr>
      </xdr:nvSpPr>
      <xdr:spPr bwMode="auto">
        <a:xfrm>
          <a:off x="2110469" y="118382"/>
          <a:ext cx="2163536" cy="4680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注文書が発行されている場合は、工事ｺｰﾄﾞ・注文番号を入力してください。</a:t>
          </a:r>
          <a:endParaRPr lang="ja-JP" altLang="en-US"/>
        </a:p>
      </xdr:txBody>
    </xdr:sp>
    <xdr:clientData/>
  </xdr:twoCellAnchor>
  <xdr:twoCellAnchor editAs="oneCell">
    <xdr:from>
      <xdr:col>37</xdr:col>
      <xdr:colOff>76200</xdr:colOff>
      <xdr:row>22</xdr:row>
      <xdr:rowOff>66675</xdr:rowOff>
    </xdr:from>
    <xdr:to>
      <xdr:col>38</xdr:col>
      <xdr:colOff>47625</xdr:colOff>
      <xdr:row>24</xdr:row>
      <xdr:rowOff>76200</xdr:rowOff>
    </xdr:to>
    <xdr:sp macro="" textlink="">
      <xdr:nvSpPr>
        <xdr:cNvPr id="8107" name="Text Box 15">
          <a:extLst>
            <a:ext uri="{FF2B5EF4-FFF2-40B4-BE49-F238E27FC236}">
              <a16:creationId xmlns:a16="http://schemas.microsoft.com/office/drawing/2014/main" id="{00000000-0008-0000-0200-0000AB1F0000}"/>
            </a:ext>
          </a:extLst>
        </xdr:cNvPr>
        <xdr:cNvSpPr txBox="1">
          <a:spLocks noChangeArrowheads="1"/>
        </xdr:cNvSpPr>
      </xdr:nvSpPr>
      <xdr:spPr bwMode="auto">
        <a:xfrm>
          <a:off x="4714875" y="375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78</xdr:col>
      <xdr:colOff>32658</xdr:colOff>
      <xdr:row>5</xdr:row>
      <xdr:rowOff>131990</xdr:rowOff>
    </xdr:from>
    <xdr:to>
      <xdr:col>91</xdr:col>
      <xdr:colOff>82107</xdr:colOff>
      <xdr:row>8</xdr:row>
      <xdr:rowOff>93889</xdr:rowOff>
    </xdr:to>
    <xdr:sp macro="" textlink="">
      <xdr:nvSpPr>
        <xdr:cNvPr id="5138" name="Rectangle 18">
          <a:extLst>
            <a:ext uri="{FF2B5EF4-FFF2-40B4-BE49-F238E27FC236}">
              <a16:creationId xmlns:a16="http://schemas.microsoft.com/office/drawing/2014/main" id="{00000000-0008-0000-0200-000012140000}"/>
            </a:ext>
          </a:extLst>
        </xdr:cNvPr>
        <xdr:cNvSpPr>
          <a:spLocks noChangeArrowheads="1"/>
        </xdr:cNvSpPr>
      </xdr:nvSpPr>
      <xdr:spPr bwMode="auto">
        <a:xfrm>
          <a:off x="10106026" y="1016454"/>
          <a:ext cx="1525360" cy="49257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インボイス登録番号と業者コードを入力してください。</a:t>
          </a:r>
          <a:endParaRPr lang="ja-JP" altLang="en-US"/>
        </a:p>
      </xdr:txBody>
    </xdr:sp>
    <xdr:clientData/>
  </xdr:twoCellAnchor>
  <xdr:twoCellAnchor>
    <xdr:from>
      <xdr:col>74</xdr:col>
      <xdr:colOff>123825</xdr:colOff>
      <xdr:row>7</xdr:row>
      <xdr:rowOff>9525</xdr:rowOff>
    </xdr:from>
    <xdr:to>
      <xdr:col>78</xdr:col>
      <xdr:colOff>28575</xdr:colOff>
      <xdr:row>7</xdr:row>
      <xdr:rowOff>152400</xdr:rowOff>
    </xdr:to>
    <xdr:sp macro="" textlink="">
      <xdr:nvSpPr>
        <xdr:cNvPr id="8109" name="Line 20">
          <a:extLst>
            <a:ext uri="{FF2B5EF4-FFF2-40B4-BE49-F238E27FC236}">
              <a16:creationId xmlns:a16="http://schemas.microsoft.com/office/drawing/2014/main" id="{00000000-0008-0000-0200-0000AD1F0000}"/>
            </a:ext>
          </a:extLst>
        </xdr:cNvPr>
        <xdr:cNvSpPr>
          <a:spLocks noChangeShapeType="1"/>
        </xdr:cNvSpPr>
      </xdr:nvSpPr>
      <xdr:spPr bwMode="auto">
        <a:xfrm flipH="1">
          <a:off x="9782175" y="1209675"/>
          <a:ext cx="40005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14</xdr:row>
      <xdr:rowOff>0</xdr:rowOff>
    </xdr:from>
    <xdr:to>
      <xdr:col>52</xdr:col>
      <xdr:colOff>66675</xdr:colOff>
      <xdr:row>19</xdr:row>
      <xdr:rowOff>9525</xdr:rowOff>
    </xdr:to>
    <xdr:sp macro="" textlink="">
      <xdr:nvSpPr>
        <xdr:cNvPr id="8110" name="Line 22">
          <a:extLst>
            <a:ext uri="{FF2B5EF4-FFF2-40B4-BE49-F238E27FC236}">
              <a16:creationId xmlns:a16="http://schemas.microsoft.com/office/drawing/2014/main" id="{00000000-0008-0000-0200-0000AE1F0000}"/>
            </a:ext>
          </a:extLst>
        </xdr:cNvPr>
        <xdr:cNvSpPr>
          <a:spLocks noChangeShapeType="1"/>
        </xdr:cNvSpPr>
      </xdr:nvSpPr>
      <xdr:spPr bwMode="auto">
        <a:xfrm flipV="1">
          <a:off x="6524625" y="2400300"/>
          <a:ext cx="47625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28575</xdr:colOff>
      <xdr:row>22</xdr:row>
      <xdr:rowOff>76200</xdr:rowOff>
    </xdr:from>
    <xdr:to>
      <xdr:col>52</xdr:col>
      <xdr:colOff>104775</xdr:colOff>
      <xdr:row>25</xdr:row>
      <xdr:rowOff>104775</xdr:rowOff>
    </xdr:to>
    <xdr:sp macro="" textlink="">
      <xdr:nvSpPr>
        <xdr:cNvPr id="8111" name="Line 23">
          <a:extLst>
            <a:ext uri="{FF2B5EF4-FFF2-40B4-BE49-F238E27FC236}">
              <a16:creationId xmlns:a16="http://schemas.microsoft.com/office/drawing/2014/main" id="{00000000-0008-0000-0200-0000AF1F0000}"/>
            </a:ext>
          </a:extLst>
        </xdr:cNvPr>
        <xdr:cNvSpPr>
          <a:spLocks noChangeShapeType="1"/>
        </xdr:cNvSpPr>
      </xdr:nvSpPr>
      <xdr:spPr bwMode="auto">
        <a:xfrm>
          <a:off x="6410325" y="3762375"/>
          <a:ext cx="6286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114300</xdr:colOff>
      <xdr:row>21</xdr:row>
      <xdr:rowOff>28575</xdr:rowOff>
    </xdr:from>
    <xdr:to>
      <xdr:col>26</xdr:col>
      <xdr:colOff>66675</xdr:colOff>
      <xdr:row>27</xdr:row>
      <xdr:rowOff>66675</xdr:rowOff>
    </xdr:to>
    <xdr:sp macro="" textlink="">
      <xdr:nvSpPr>
        <xdr:cNvPr id="8112" name="AutoShape 24">
          <a:extLst>
            <a:ext uri="{FF2B5EF4-FFF2-40B4-BE49-F238E27FC236}">
              <a16:creationId xmlns:a16="http://schemas.microsoft.com/office/drawing/2014/main" id="{00000000-0008-0000-0200-0000B01F0000}"/>
            </a:ext>
          </a:extLst>
        </xdr:cNvPr>
        <xdr:cNvSpPr>
          <a:spLocks/>
        </xdr:cNvSpPr>
      </xdr:nvSpPr>
      <xdr:spPr bwMode="auto">
        <a:xfrm>
          <a:off x="3267075" y="3600450"/>
          <a:ext cx="76200" cy="771525"/>
        </a:xfrm>
        <a:prstGeom prst="rightBrace">
          <a:avLst>
            <a:gd name="adj1" fmla="val 84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76200</xdr:colOff>
      <xdr:row>23</xdr:row>
      <xdr:rowOff>76200</xdr:rowOff>
    </xdr:from>
    <xdr:to>
      <xdr:col>40</xdr:col>
      <xdr:colOff>79388</xdr:colOff>
      <xdr:row>25</xdr:row>
      <xdr:rowOff>95302</xdr:rowOff>
    </xdr:to>
    <xdr:sp macro="" textlink="">
      <xdr:nvSpPr>
        <xdr:cNvPr id="5150" name="Rectangle 30">
          <a:extLst>
            <a:ext uri="{FF2B5EF4-FFF2-40B4-BE49-F238E27FC236}">
              <a16:creationId xmlns:a16="http://schemas.microsoft.com/office/drawing/2014/main" id="{00000000-0008-0000-0200-00001E140000}"/>
            </a:ext>
          </a:extLst>
        </xdr:cNvPr>
        <xdr:cNvSpPr>
          <a:spLocks noChangeArrowheads="1"/>
        </xdr:cNvSpPr>
      </xdr:nvSpPr>
      <xdr:spPr bwMode="auto">
        <a:xfrm>
          <a:off x="3467100" y="3867150"/>
          <a:ext cx="16954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99001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⑤からの自動表示です。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34</xdr:col>
      <xdr:colOff>0</xdr:colOff>
      <xdr:row>38</xdr:row>
      <xdr:rowOff>107950</xdr:rowOff>
    </xdr:from>
    <xdr:to>
      <xdr:col>48</xdr:col>
      <xdr:colOff>120659</xdr:colOff>
      <xdr:row>41</xdr:row>
      <xdr:rowOff>130231</xdr:rowOff>
    </xdr:to>
    <xdr:sp macro="" textlink="">
      <xdr:nvSpPr>
        <xdr:cNvPr id="5151" name="Rectangle 31">
          <a:extLst>
            <a:ext uri="{FF2B5EF4-FFF2-40B4-BE49-F238E27FC236}">
              <a16:creationId xmlns:a16="http://schemas.microsoft.com/office/drawing/2014/main" id="{00000000-0008-0000-0200-00001F140000}"/>
            </a:ext>
          </a:extLst>
        </xdr:cNvPr>
        <xdr:cNvSpPr>
          <a:spLocks noChangeArrowheads="1"/>
        </xdr:cNvSpPr>
      </xdr:nvSpPr>
      <xdr:spPr bwMode="auto">
        <a:xfrm>
          <a:off x="4267200" y="6296025"/>
          <a:ext cx="222885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①契約金額　④前回迄請求額を入力してください。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(消費税抜金額です)</a:t>
          </a:r>
          <a:endParaRPr lang="ja-JP" altLang="en-US"/>
        </a:p>
      </xdr:txBody>
    </xdr:sp>
    <xdr:clientData/>
  </xdr:twoCellAnchor>
  <xdr:twoCellAnchor>
    <xdr:from>
      <xdr:col>25</xdr:col>
      <xdr:colOff>9525</xdr:colOff>
      <xdr:row>30</xdr:row>
      <xdr:rowOff>66675</xdr:rowOff>
    </xdr:from>
    <xdr:to>
      <xdr:col>35</xdr:col>
      <xdr:colOff>66675</xdr:colOff>
      <xdr:row>38</xdr:row>
      <xdr:rowOff>104775</xdr:rowOff>
    </xdr:to>
    <xdr:sp macro="" textlink="">
      <xdr:nvSpPr>
        <xdr:cNvPr id="8115" name="Line 32">
          <a:extLst>
            <a:ext uri="{FF2B5EF4-FFF2-40B4-BE49-F238E27FC236}">
              <a16:creationId xmlns:a16="http://schemas.microsoft.com/office/drawing/2014/main" id="{00000000-0008-0000-0200-0000B31F0000}"/>
            </a:ext>
          </a:extLst>
        </xdr:cNvPr>
        <xdr:cNvSpPr>
          <a:spLocks noChangeShapeType="1"/>
        </xdr:cNvSpPr>
      </xdr:nvSpPr>
      <xdr:spPr bwMode="auto">
        <a:xfrm flipH="1" flipV="1">
          <a:off x="3162300" y="4886325"/>
          <a:ext cx="1295400" cy="1409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28575</xdr:colOff>
      <xdr:row>35</xdr:row>
      <xdr:rowOff>114300</xdr:rowOff>
    </xdr:from>
    <xdr:to>
      <xdr:col>33</xdr:col>
      <xdr:colOff>104775</xdr:colOff>
      <xdr:row>38</xdr:row>
      <xdr:rowOff>142875</xdr:rowOff>
    </xdr:to>
    <xdr:sp macro="" textlink="">
      <xdr:nvSpPr>
        <xdr:cNvPr id="8116" name="Line 33">
          <a:extLst>
            <a:ext uri="{FF2B5EF4-FFF2-40B4-BE49-F238E27FC236}">
              <a16:creationId xmlns:a16="http://schemas.microsoft.com/office/drawing/2014/main" id="{00000000-0008-0000-0200-0000B41F0000}"/>
            </a:ext>
          </a:extLst>
        </xdr:cNvPr>
        <xdr:cNvSpPr>
          <a:spLocks noChangeShapeType="1"/>
        </xdr:cNvSpPr>
      </xdr:nvSpPr>
      <xdr:spPr bwMode="auto">
        <a:xfrm flipH="1" flipV="1">
          <a:off x="3181350" y="5791200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32</xdr:row>
      <xdr:rowOff>66675</xdr:rowOff>
    </xdr:from>
    <xdr:to>
      <xdr:col>16</xdr:col>
      <xdr:colOff>66675</xdr:colOff>
      <xdr:row>41</xdr:row>
      <xdr:rowOff>161925</xdr:rowOff>
    </xdr:to>
    <xdr:sp macro="" textlink="">
      <xdr:nvSpPr>
        <xdr:cNvPr id="8117" name="Line 35">
          <a:extLst>
            <a:ext uri="{FF2B5EF4-FFF2-40B4-BE49-F238E27FC236}">
              <a16:creationId xmlns:a16="http://schemas.microsoft.com/office/drawing/2014/main" id="{00000000-0008-0000-0200-0000B51F0000}"/>
            </a:ext>
          </a:extLst>
        </xdr:cNvPr>
        <xdr:cNvSpPr>
          <a:spLocks noChangeShapeType="1"/>
        </xdr:cNvSpPr>
      </xdr:nvSpPr>
      <xdr:spPr bwMode="auto">
        <a:xfrm flipH="1" flipV="1">
          <a:off x="1590675" y="5229225"/>
          <a:ext cx="514350" cy="1638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34</xdr:row>
      <xdr:rowOff>104775</xdr:rowOff>
    </xdr:from>
    <xdr:to>
      <xdr:col>15</xdr:col>
      <xdr:colOff>0</xdr:colOff>
      <xdr:row>41</xdr:row>
      <xdr:rowOff>142875</xdr:rowOff>
    </xdr:to>
    <xdr:sp macro="" textlink="">
      <xdr:nvSpPr>
        <xdr:cNvPr id="8118" name="Line 36">
          <a:extLst>
            <a:ext uri="{FF2B5EF4-FFF2-40B4-BE49-F238E27FC236}">
              <a16:creationId xmlns:a16="http://schemas.microsoft.com/office/drawing/2014/main" id="{00000000-0008-0000-0200-0000B61F0000}"/>
            </a:ext>
          </a:extLst>
        </xdr:cNvPr>
        <xdr:cNvSpPr>
          <a:spLocks noChangeShapeType="1"/>
        </xdr:cNvSpPr>
      </xdr:nvSpPr>
      <xdr:spPr bwMode="auto">
        <a:xfrm flipH="1" flipV="1">
          <a:off x="1485900" y="5610225"/>
          <a:ext cx="428625" cy="1238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79375</xdr:colOff>
      <xdr:row>41</xdr:row>
      <xdr:rowOff>130175</xdr:rowOff>
    </xdr:from>
    <xdr:to>
      <xdr:col>30</xdr:col>
      <xdr:colOff>41303</xdr:colOff>
      <xdr:row>43</xdr:row>
      <xdr:rowOff>171344</xdr:rowOff>
    </xdr:to>
    <xdr:sp macro="" textlink="">
      <xdr:nvSpPr>
        <xdr:cNvPr id="5157" name="Rectangle 37">
          <a:extLst>
            <a:ext uri="{FF2B5EF4-FFF2-40B4-BE49-F238E27FC236}">
              <a16:creationId xmlns:a16="http://schemas.microsoft.com/office/drawing/2014/main" id="{00000000-0008-0000-0200-000025140000}"/>
            </a:ext>
          </a:extLst>
        </xdr:cNvPr>
        <xdr:cNvSpPr>
          <a:spLocks noChangeArrowheads="1"/>
        </xdr:cNvSpPr>
      </xdr:nvSpPr>
      <xdr:spPr bwMode="auto">
        <a:xfrm>
          <a:off x="1495425" y="6829425"/>
          <a:ext cx="23241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②・③の数字のみ入力してください。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44</xdr:col>
      <xdr:colOff>28575</xdr:colOff>
      <xdr:row>14</xdr:row>
      <xdr:rowOff>0</xdr:rowOff>
    </xdr:from>
    <xdr:to>
      <xdr:col>47</xdr:col>
      <xdr:colOff>47625</xdr:colOff>
      <xdr:row>19</xdr:row>
      <xdr:rowOff>9525</xdr:rowOff>
    </xdr:to>
    <xdr:sp macro="" textlink="">
      <xdr:nvSpPr>
        <xdr:cNvPr id="8120" name="Line 43">
          <a:extLst>
            <a:ext uri="{FF2B5EF4-FFF2-40B4-BE49-F238E27FC236}">
              <a16:creationId xmlns:a16="http://schemas.microsoft.com/office/drawing/2014/main" id="{00000000-0008-0000-0200-0000B81F0000}"/>
            </a:ext>
          </a:extLst>
        </xdr:cNvPr>
        <xdr:cNvSpPr>
          <a:spLocks noChangeShapeType="1"/>
        </xdr:cNvSpPr>
      </xdr:nvSpPr>
      <xdr:spPr bwMode="auto">
        <a:xfrm flipH="1" flipV="1">
          <a:off x="5762625" y="2400300"/>
          <a:ext cx="504825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123825</xdr:colOff>
      <xdr:row>16</xdr:row>
      <xdr:rowOff>76200</xdr:rowOff>
    </xdr:from>
    <xdr:to>
      <xdr:col>42</xdr:col>
      <xdr:colOff>104775</xdr:colOff>
      <xdr:row>19</xdr:row>
      <xdr:rowOff>190500</xdr:rowOff>
    </xdr:to>
    <xdr:sp macro="" textlink="">
      <xdr:nvSpPr>
        <xdr:cNvPr id="8121" name="Line 44">
          <a:extLst>
            <a:ext uri="{FF2B5EF4-FFF2-40B4-BE49-F238E27FC236}">
              <a16:creationId xmlns:a16="http://schemas.microsoft.com/office/drawing/2014/main" id="{00000000-0008-0000-0200-0000B91F0000}"/>
            </a:ext>
          </a:extLst>
        </xdr:cNvPr>
        <xdr:cNvSpPr>
          <a:spLocks noChangeShapeType="1"/>
        </xdr:cNvSpPr>
      </xdr:nvSpPr>
      <xdr:spPr bwMode="auto">
        <a:xfrm flipH="1" flipV="1">
          <a:off x="5048250" y="2819400"/>
          <a:ext cx="46672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60323</xdr:colOff>
      <xdr:row>27</xdr:row>
      <xdr:rowOff>38099</xdr:rowOff>
    </xdr:from>
    <xdr:to>
      <xdr:col>45</xdr:col>
      <xdr:colOff>136524</xdr:colOff>
      <xdr:row>29</xdr:row>
      <xdr:rowOff>108856</xdr:rowOff>
    </xdr:to>
    <xdr:sp macro="" textlink="">
      <xdr:nvSpPr>
        <xdr:cNvPr id="28" name="Rectangle 3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3280227" y="4374242"/>
          <a:ext cx="2389415" cy="415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税率を整数</a:t>
          </a:r>
          <a:r>
            <a:rPr lang="en-US" altLang="ja-JP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(8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や</a:t>
          </a:r>
          <a:r>
            <a:rPr lang="en-US" altLang="ja-JP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10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で入力してください。</a:t>
          </a:r>
        </a:p>
      </xdr:txBody>
    </xdr:sp>
    <xdr:clientData/>
  </xdr:twoCellAnchor>
  <xdr:twoCellAnchor>
    <xdr:from>
      <xdr:col>7</xdr:col>
      <xdr:colOff>9525</xdr:colOff>
      <xdr:row>27</xdr:row>
      <xdr:rowOff>142875</xdr:rowOff>
    </xdr:from>
    <xdr:to>
      <xdr:col>27</xdr:col>
      <xdr:colOff>38100</xdr:colOff>
      <xdr:row>28</xdr:row>
      <xdr:rowOff>85725</xdr:rowOff>
    </xdr:to>
    <xdr:sp macro="" textlink="">
      <xdr:nvSpPr>
        <xdr:cNvPr id="8123" name="Line 32">
          <a:extLst>
            <a:ext uri="{FF2B5EF4-FFF2-40B4-BE49-F238E27FC236}">
              <a16:creationId xmlns:a16="http://schemas.microsoft.com/office/drawing/2014/main" id="{00000000-0008-0000-0200-0000BB1F0000}"/>
            </a:ext>
          </a:extLst>
        </xdr:cNvPr>
        <xdr:cNvSpPr>
          <a:spLocks noChangeShapeType="1"/>
        </xdr:cNvSpPr>
      </xdr:nvSpPr>
      <xdr:spPr bwMode="auto">
        <a:xfrm flipH="1" flipV="1">
          <a:off x="933450" y="4448175"/>
          <a:ext cx="2505075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79375</xdr:colOff>
      <xdr:row>19</xdr:row>
      <xdr:rowOff>22225</xdr:rowOff>
    </xdr:from>
    <xdr:to>
      <xdr:col>52</xdr:col>
      <xdr:colOff>60359</xdr:colOff>
      <xdr:row>22</xdr:row>
      <xdr:rowOff>57150</xdr:rowOff>
    </xdr:to>
    <xdr:sp macro="" textlink="">
      <xdr:nvSpPr>
        <xdr:cNvPr id="5141" name="Rectangle 21">
          <a:extLst>
            <a:ext uri="{FF2B5EF4-FFF2-40B4-BE49-F238E27FC236}">
              <a16:creationId xmlns:a16="http://schemas.microsoft.com/office/drawing/2014/main" id="{00000000-0008-0000-0200-000015140000}"/>
            </a:ext>
          </a:extLst>
        </xdr:cNvPr>
        <xdr:cNvSpPr>
          <a:spLocks noChangeArrowheads="1"/>
        </xdr:cNvSpPr>
      </xdr:nvSpPr>
      <xdr:spPr bwMode="auto">
        <a:xfrm>
          <a:off x="5486400" y="3279775"/>
          <a:ext cx="1514475" cy="463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必ず入力してください。</a:t>
          </a:r>
        </a:p>
      </xdr:txBody>
    </xdr:sp>
    <xdr:clientData/>
  </xdr:twoCellAnchor>
  <xdr:twoCellAnchor>
    <xdr:from>
      <xdr:col>75</xdr:col>
      <xdr:colOff>9525</xdr:colOff>
      <xdr:row>6</xdr:row>
      <xdr:rowOff>38100</xdr:rowOff>
    </xdr:from>
    <xdr:to>
      <xdr:col>78</xdr:col>
      <xdr:colOff>38100</xdr:colOff>
      <xdr:row>7</xdr:row>
      <xdr:rowOff>9525</xdr:rowOff>
    </xdr:to>
    <xdr:sp macro="" textlink="">
      <xdr:nvSpPr>
        <xdr:cNvPr id="8125" name="Line 20">
          <a:extLst>
            <a:ext uri="{FF2B5EF4-FFF2-40B4-BE49-F238E27FC236}">
              <a16:creationId xmlns:a16="http://schemas.microsoft.com/office/drawing/2014/main" id="{00000000-0008-0000-0200-0000BD1F0000}"/>
            </a:ext>
          </a:extLst>
        </xdr:cNvPr>
        <xdr:cNvSpPr>
          <a:spLocks noChangeShapeType="1"/>
        </xdr:cNvSpPr>
      </xdr:nvSpPr>
      <xdr:spPr bwMode="auto">
        <a:xfrm flipH="1" flipV="1">
          <a:off x="9791700" y="1066800"/>
          <a:ext cx="40005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20865</xdr:colOff>
      <xdr:row>4</xdr:row>
      <xdr:rowOff>4083</xdr:rowOff>
    </xdr:from>
    <xdr:to>
      <xdr:col>47</xdr:col>
      <xdr:colOff>71199</xdr:colOff>
      <xdr:row>6</xdr:row>
      <xdr:rowOff>195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00501" y="721179"/>
          <a:ext cx="2245178" cy="3401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請求対象期間を入力してください。</a:t>
          </a:r>
          <a:endParaRPr lang="ja-JP" altLang="en-US" sz="1100"/>
        </a:p>
      </xdr:txBody>
    </xdr:sp>
    <xdr:clientData/>
  </xdr:twoCellAnchor>
  <xdr:twoCellAnchor>
    <xdr:from>
      <xdr:col>34</xdr:col>
      <xdr:colOff>95250</xdr:colOff>
      <xdr:row>6</xdr:row>
      <xdr:rowOff>0</xdr:rowOff>
    </xdr:from>
    <xdr:to>
      <xdr:col>36</xdr:col>
      <xdr:colOff>66675</xdr:colOff>
      <xdr:row>7</xdr:row>
      <xdr:rowOff>152400</xdr:rowOff>
    </xdr:to>
    <xdr:sp macro="" textlink="">
      <xdr:nvSpPr>
        <xdr:cNvPr id="8127" name="Line 10">
          <a:extLst>
            <a:ext uri="{FF2B5EF4-FFF2-40B4-BE49-F238E27FC236}">
              <a16:creationId xmlns:a16="http://schemas.microsoft.com/office/drawing/2014/main" id="{00000000-0008-0000-0200-0000BF1F0000}"/>
            </a:ext>
          </a:extLst>
        </xdr:cNvPr>
        <xdr:cNvSpPr>
          <a:spLocks noChangeShapeType="1"/>
        </xdr:cNvSpPr>
      </xdr:nvSpPr>
      <xdr:spPr bwMode="auto">
        <a:xfrm flipH="1">
          <a:off x="4362450" y="1028700"/>
          <a:ext cx="21907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  <pageSetUpPr fitToPage="1"/>
  </sheetPr>
  <dimension ref="B1:CJ45"/>
  <sheetViews>
    <sheetView showGridLines="0" showRowColHeaders="0" tabSelected="1" zoomScaleNormal="100" workbookViewId="0">
      <selection activeCell="N32" sqref="N32:N33"/>
    </sheetView>
  </sheetViews>
  <sheetFormatPr defaultRowHeight="13.5" x14ac:dyDescent="0.15"/>
  <cols>
    <col min="1" max="1" width="2.375" style="2" customWidth="1"/>
    <col min="2" max="38" width="1.625" style="2" customWidth="1"/>
    <col min="39" max="49" width="2.125" style="2" customWidth="1"/>
    <col min="50" max="51" width="1.75" style="2" customWidth="1"/>
    <col min="52" max="87" width="1.625" style="2" customWidth="1"/>
    <col min="88" max="88" width="9.5" style="2" hidden="1" customWidth="1"/>
    <col min="89" max="122" width="1.625" style="2" customWidth="1"/>
    <col min="123" max="16384" width="9" style="2"/>
  </cols>
  <sheetData>
    <row r="1" spans="2:84" ht="13.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V1" s="1"/>
      <c r="BW1" s="1"/>
      <c r="BX1" s="1"/>
      <c r="BY1" s="128" t="s">
        <v>4</v>
      </c>
      <c r="BZ1" s="129"/>
      <c r="CA1" s="129"/>
      <c r="CB1" s="129"/>
      <c r="CC1" s="129"/>
      <c r="CD1" s="129"/>
      <c r="CE1" s="129"/>
      <c r="CF1" s="130"/>
    </row>
    <row r="2" spans="2:84" ht="13.5" customHeight="1" x14ac:dyDescent="0.15">
      <c r="AG2" s="165" t="s">
        <v>5</v>
      </c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O2" s="184"/>
      <c r="BP2" s="184"/>
      <c r="BQ2" s="184"/>
      <c r="BR2" s="184"/>
      <c r="BS2" s="184"/>
      <c r="BT2" s="191" t="s">
        <v>6</v>
      </c>
      <c r="BU2" s="191"/>
      <c r="BV2" s="184"/>
      <c r="BW2" s="184"/>
      <c r="BX2" s="184"/>
      <c r="BY2" s="191" t="s">
        <v>7</v>
      </c>
      <c r="BZ2" s="191"/>
      <c r="CA2" s="184"/>
      <c r="CB2" s="184"/>
      <c r="CC2" s="184"/>
      <c r="CD2" s="191" t="s">
        <v>8</v>
      </c>
      <c r="CE2" s="191"/>
    </row>
    <row r="3" spans="2:84" ht="13.5" customHeight="1" x14ac:dyDescent="0.15"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O3" s="184"/>
      <c r="BP3" s="184"/>
      <c r="BQ3" s="184"/>
      <c r="BR3" s="184"/>
      <c r="BS3" s="184"/>
      <c r="BT3" s="191"/>
      <c r="BU3" s="191"/>
      <c r="BV3" s="184"/>
      <c r="BW3" s="184"/>
      <c r="BX3" s="184"/>
      <c r="BY3" s="191"/>
      <c r="BZ3" s="191"/>
      <c r="CA3" s="184"/>
      <c r="CB3" s="184"/>
      <c r="CC3" s="184"/>
      <c r="CD3" s="191"/>
      <c r="CE3" s="191"/>
    </row>
    <row r="4" spans="2:84" ht="13.5" customHeight="1" thickBot="1" x14ac:dyDescent="0.2">
      <c r="C4" s="131" t="s">
        <v>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</row>
    <row r="5" spans="2:84" ht="13.5" customHeight="1" x14ac:dyDescent="0.15">
      <c r="C5" s="132" t="b">
        <v>0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BB5" s="246" t="s">
        <v>95</v>
      </c>
      <c r="BC5" s="247"/>
      <c r="BD5" s="247"/>
      <c r="BE5" s="247"/>
      <c r="BF5" s="247"/>
      <c r="BG5" s="247"/>
      <c r="BH5" s="248"/>
      <c r="BI5" s="249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1"/>
    </row>
    <row r="6" spans="2:84" ht="13.5" customHeight="1" x14ac:dyDescent="0.15">
      <c r="BB6" s="240"/>
      <c r="BC6" s="241"/>
      <c r="BD6" s="241"/>
      <c r="BE6" s="241"/>
      <c r="BF6" s="241"/>
      <c r="BG6" s="241"/>
      <c r="BH6" s="242"/>
      <c r="BI6" s="252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4"/>
    </row>
    <row r="7" spans="2:84" ht="13.5" customHeight="1" x14ac:dyDescent="0.15">
      <c r="B7" s="2" t="s">
        <v>11</v>
      </c>
      <c r="BB7" s="240" t="s">
        <v>10</v>
      </c>
      <c r="BC7" s="241"/>
      <c r="BD7" s="241"/>
      <c r="BE7" s="241"/>
      <c r="BF7" s="241"/>
      <c r="BG7" s="241"/>
      <c r="BH7" s="242"/>
      <c r="BI7" s="252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4"/>
    </row>
    <row r="8" spans="2:84" ht="13.5" customHeight="1" thickBot="1" x14ac:dyDescent="0.2"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BB8" s="243"/>
      <c r="BC8" s="244"/>
      <c r="BD8" s="244"/>
      <c r="BE8" s="244"/>
      <c r="BF8" s="244"/>
      <c r="BG8" s="244"/>
      <c r="BH8" s="245"/>
      <c r="BI8" s="255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7"/>
    </row>
    <row r="9" spans="2:84" ht="13.5" customHeight="1" thickBot="1" x14ac:dyDescent="0.2">
      <c r="B9" s="264" t="s">
        <v>12</v>
      </c>
      <c r="C9" s="265"/>
      <c r="D9" s="265"/>
      <c r="E9" s="265"/>
      <c r="F9" s="265"/>
      <c r="G9" s="266"/>
      <c r="H9" s="260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15" t="s">
        <v>94</v>
      </c>
      <c r="Z9" s="216"/>
      <c r="AA9" s="216"/>
      <c r="AB9" s="216"/>
      <c r="AC9" s="104"/>
      <c r="AD9" s="210" t="s">
        <v>93</v>
      </c>
      <c r="AE9" s="211"/>
      <c r="AF9" s="214"/>
      <c r="AG9" s="214"/>
      <c r="AH9" s="214"/>
      <c r="AI9" s="214"/>
      <c r="AJ9" s="214"/>
      <c r="AK9" s="230" t="s">
        <v>6</v>
      </c>
      <c r="AL9" s="230"/>
      <c r="AM9" s="214"/>
      <c r="AN9" s="214"/>
      <c r="AO9" s="214"/>
      <c r="AP9" s="230" t="s">
        <v>7</v>
      </c>
      <c r="AQ9" s="230"/>
      <c r="AR9" s="214"/>
      <c r="AS9" s="214"/>
      <c r="AT9" s="214"/>
      <c r="AU9" s="230" t="s">
        <v>8</v>
      </c>
      <c r="AV9" s="231"/>
    </row>
    <row r="10" spans="2:84" ht="13.5" customHeight="1" x14ac:dyDescent="0.15">
      <c r="B10" s="267"/>
      <c r="C10" s="268"/>
      <c r="D10" s="268"/>
      <c r="E10" s="268"/>
      <c r="F10" s="268"/>
      <c r="G10" s="269"/>
      <c r="H10" s="262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102"/>
      <c r="Z10" s="103"/>
      <c r="AA10" s="103"/>
      <c r="AB10" s="103"/>
      <c r="AC10" s="120"/>
      <c r="AD10" s="212" t="s">
        <v>92</v>
      </c>
      <c r="AE10" s="213"/>
      <c r="AF10" s="162"/>
      <c r="AG10" s="162"/>
      <c r="AH10" s="162"/>
      <c r="AI10" s="162"/>
      <c r="AJ10" s="162"/>
      <c r="AK10" s="163" t="s">
        <v>6</v>
      </c>
      <c r="AL10" s="163"/>
      <c r="AM10" s="162"/>
      <c r="AN10" s="162"/>
      <c r="AO10" s="162"/>
      <c r="AP10" s="163" t="s">
        <v>7</v>
      </c>
      <c r="AQ10" s="163"/>
      <c r="AR10" s="162"/>
      <c r="AS10" s="162"/>
      <c r="AT10" s="162"/>
      <c r="AU10" s="163" t="s">
        <v>8</v>
      </c>
      <c r="AV10" s="164"/>
      <c r="BB10" s="3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5"/>
    </row>
    <row r="11" spans="2:84" ht="13.5" customHeight="1" x14ac:dyDescent="0.15">
      <c r="B11" s="270" t="s">
        <v>15</v>
      </c>
      <c r="C11" s="271"/>
      <c r="D11" s="271"/>
      <c r="E11" s="271"/>
      <c r="F11" s="271"/>
      <c r="G11" s="272"/>
      <c r="H11" s="276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8"/>
      <c r="Y11" s="225" t="s">
        <v>101</v>
      </c>
      <c r="Z11" s="226"/>
      <c r="AA11" s="226"/>
      <c r="AB11" s="226"/>
      <c r="AC11" s="227"/>
      <c r="AD11" s="204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6"/>
      <c r="BB11" s="7"/>
      <c r="BC11" s="192" t="s">
        <v>13</v>
      </c>
      <c r="BD11" s="192"/>
      <c r="BE11" s="192"/>
      <c r="BF11" s="192"/>
      <c r="BH11" s="197" t="s">
        <v>14</v>
      </c>
      <c r="BI11" s="197"/>
      <c r="BJ11" s="200"/>
      <c r="BK11" s="200"/>
      <c r="BL11" s="200"/>
      <c r="BM11" s="200"/>
      <c r="BN11" s="200"/>
      <c r="BO11" s="200"/>
      <c r="BP11" s="200"/>
      <c r="BQ11" s="200"/>
      <c r="CF11" s="8"/>
    </row>
    <row r="12" spans="2:84" ht="13.5" customHeight="1" x14ac:dyDescent="0.15">
      <c r="B12" s="273"/>
      <c r="C12" s="274"/>
      <c r="D12" s="274"/>
      <c r="E12" s="274"/>
      <c r="F12" s="274"/>
      <c r="G12" s="275"/>
      <c r="H12" s="262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79"/>
      <c r="Y12" s="228"/>
      <c r="Z12" s="229"/>
      <c r="AA12" s="229"/>
      <c r="AB12" s="229"/>
      <c r="AC12" s="175"/>
      <c r="AD12" s="207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9"/>
      <c r="BB12" s="7"/>
      <c r="BC12" s="192"/>
      <c r="BD12" s="192"/>
      <c r="BE12" s="192"/>
      <c r="BF12" s="192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4"/>
    </row>
    <row r="13" spans="2:84" ht="13.5" customHeight="1" x14ac:dyDescent="0.15">
      <c r="B13" s="233" t="s">
        <v>19</v>
      </c>
      <c r="C13" s="127"/>
      <c r="D13" s="127"/>
      <c r="E13" s="127"/>
      <c r="F13" s="127"/>
      <c r="G13" s="234"/>
      <c r="H13" s="217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20"/>
      <c r="BB13" s="7"/>
      <c r="BC13" s="192"/>
      <c r="BD13" s="192"/>
      <c r="BE13" s="192"/>
      <c r="BF13" s="192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6"/>
    </row>
    <row r="14" spans="2:84" ht="13.5" customHeight="1" x14ac:dyDescent="0.15">
      <c r="B14" s="235"/>
      <c r="C14" s="154"/>
      <c r="D14" s="154"/>
      <c r="E14" s="154"/>
      <c r="F14" s="154"/>
      <c r="G14" s="236"/>
      <c r="H14" s="221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20"/>
      <c r="BB14" s="7"/>
      <c r="BC14" s="192" t="s">
        <v>18</v>
      </c>
      <c r="BD14" s="192"/>
      <c r="BE14" s="192"/>
      <c r="BF14" s="19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11"/>
    </row>
    <row r="15" spans="2:84" ht="13.5" customHeight="1" x14ac:dyDescent="0.15">
      <c r="B15" s="237"/>
      <c r="C15" s="238"/>
      <c r="D15" s="238"/>
      <c r="E15" s="238"/>
      <c r="F15" s="238"/>
      <c r="G15" s="239"/>
      <c r="H15" s="222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4"/>
      <c r="BB15" s="7"/>
      <c r="BC15" s="192"/>
      <c r="BD15" s="192"/>
      <c r="BE15" s="192"/>
      <c r="BF15" s="192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5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1"/>
    </row>
    <row r="16" spans="2:84" ht="13.5" customHeight="1" x14ac:dyDescent="0.15">
      <c r="B16" s="235" t="s">
        <v>22</v>
      </c>
      <c r="C16" s="154"/>
      <c r="D16" s="154"/>
      <c r="E16" s="154"/>
      <c r="F16" s="154"/>
      <c r="G16" s="236"/>
      <c r="H16" s="217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83"/>
      <c r="BB16" s="7"/>
      <c r="BC16" s="192" t="s">
        <v>20</v>
      </c>
      <c r="BD16" s="192"/>
      <c r="BE16" s="192"/>
      <c r="BF16" s="192"/>
      <c r="BH16" s="199"/>
      <c r="BI16" s="199"/>
      <c r="BJ16" s="199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3"/>
      <c r="CD16" s="13"/>
      <c r="CE16" s="13"/>
      <c r="CF16" s="11"/>
    </row>
    <row r="17" spans="2:88" ht="13.5" customHeight="1" x14ac:dyDescent="0.15">
      <c r="B17" s="235"/>
      <c r="C17" s="154"/>
      <c r="D17" s="154"/>
      <c r="E17" s="154"/>
      <c r="F17" s="154"/>
      <c r="G17" s="236"/>
      <c r="H17" s="221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20"/>
      <c r="BB17" s="7"/>
      <c r="BC17" s="192"/>
      <c r="BD17" s="192"/>
      <c r="BE17" s="192"/>
      <c r="BF17" s="192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13"/>
      <c r="CD17" s="197" t="s">
        <v>21</v>
      </c>
      <c r="CE17" s="197"/>
      <c r="CF17" s="198"/>
    </row>
    <row r="18" spans="2:88" ht="13.5" customHeight="1" thickBot="1" x14ac:dyDescent="0.2">
      <c r="B18" s="258"/>
      <c r="C18" s="122"/>
      <c r="D18" s="122"/>
      <c r="E18" s="122"/>
      <c r="F18" s="122"/>
      <c r="G18" s="259"/>
      <c r="H18" s="284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6"/>
      <c r="BB18" s="7"/>
      <c r="BC18" s="192" t="s">
        <v>23</v>
      </c>
      <c r="BD18" s="192"/>
      <c r="BE18" s="192"/>
      <c r="BF18" s="192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3"/>
      <c r="CC18" s="13"/>
      <c r="CD18" s="13"/>
      <c r="CE18" s="13"/>
      <c r="CF18" s="11"/>
    </row>
    <row r="19" spans="2:88" ht="13.5" customHeight="1" x14ac:dyDescent="0.1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BB19" s="7"/>
      <c r="BC19" s="192"/>
      <c r="BD19" s="192"/>
      <c r="BE19" s="192"/>
      <c r="BF19" s="192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13"/>
      <c r="CC19" s="13"/>
      <c r="CD19" s="13"/>
      <c r="CE19" s="13"/>
      <c r="CF19" s="11"/>
      <c r="CJ19" s="47" t="s">
        <v>24</v>
      </c>
    </row>
    <row r="20" spans="2:88" ht="15.75" customHeight="1" thickBot="1" x14ac:dyDescent="0.2">
      <c r="B20" s="12"/>
      <c r="C20" s="12"/>
      <c r="D20" s="12"/>
      <c r="E20" s="12"/>
      <c r="F20" s="12"/>
      <c r="G20" s="12"/>
      <c r="H20" s="15"/>
      <c r="I20" s="15"/>
      <c r="J20" s="15"/>
      <c r="K20" s="15"/>
      <c r="L20" s="15"/>
      <c r="M20" s="15"/>
      <c r="N20" s="15"/>
      <c r="O20" s="280" t="s">
        <v>25</v>
      </c>
      <c r="P20" s="281"/>
      <c r="Q20" s="281"/>
      <c r="R20" s="281"/>
      <c r="S20" s="281"/>
      <c r="T20" s="281"/>
      <c r="U20" s="281"/>
      <c r="V20" s="281"/>
      <c r="W20" s="281"/>
      <c r="X20" s="281"/>
      <c r="Y20" s="282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BB20" s="9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4"/>
      <c r="CJ20" s="46">
        <v>1</v>
      </c>
    </row>
    <row r="21" spans="2:88" ht="9" customHeight="1" thickBot="1" x14ac:dyDescent="0.2">
      <c r="B21" s="98" t="s">
        <v>105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19"/>
      <c r="O21" s="294" t="str">
        <f>IF(O24="","",O24+O27)</f>
        <v/>
      </c>
      <c r="P21" s="295"/>
      <c r="Q21" s="295"/>
      <c r="R21" s="295"/>
      <c r="S21" s="295"/>
      <c r="T21" s="295"/>
      <c r="U21" s="295"/>
      <c r="V21" s="295"/>
      <c r="W21" s="295"/>
      <c r="X21" s="295"/>
      <c r="Y21" s="296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21"/>
      <c r="AN21" s="21"/>
    </row>
    <row r="22" spans="2:88" ht="9" customHeight="1" x14ac:dyDescent="0.15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55"/>
      <c r="O22" s="297"/>
      <c r="P22" s="298"/>
      <c r="Q22" s="298"/>
      <c r="R22" s="298"/>
      <c r="S22" s="298"/>
      <c r="T22" s="298"/>
      <c r="U22" s="298"/>
      <c r="V22" s="298"/>
      <c r="W22" s="298"/>
      <c r="X22" s="298"/>
      <c r="Y22" s="299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21"/>
      <c r="AN22" s="21"/>
      <c r="BB22" s="85" t="s">
        <v>26</v>
      </c>
      <c r="BC22" s="86"/>
      <c r="BD22" s="86"/>
      <c r="BE22" s="86"/>
      <c r="BF22" s="87"/>
      <c r="BG22" s="81"/>
      <c r="BH22" s="82"/>
      <c r="BI22" s="82"/>
      <c r="BJ22" s="82"/>
      <c r="BK22" s="82"/>
      <c r="BL22" s="82"/>
      <c r="BM22" s="82"/>
      <c r="BN22" s="82"/>
      <c r="BO22" s="82"/>
      <c r="BP22" s="86" t="s">
        <v>27</v>
      </c>
      <c r="BQ22" s="86"/>
      <c r="BR22" s="87"/>
      <c r="BS22" s="139" t="s">
        <v>28</v>
      </c>
      <c r="BT22" s="140"/>
      <c r="BU22" s="141"/>
      <c r="BV22" s="16"/>
      <c r="BW22" s="16"/>
      <c r="BX22" s="16"/>
      <c r="BY22" s="16"/>
      <c r="BZ22" s="16"/>
      <c r="CA22" s="17"/>
      <c r="CB22" s="18"/>
      <c r="CC22" s="18"/>
      <c r="CD22" s="18"/>
      <c r="CE22" s="18"/>
      <c r="CF22" s="19"/>
      <c r="CJ22" s="20"/>
    </row>
    <row r="23" spans="2:88" ht="8.25" customHeight="1" x14ac:dyDescent="0.15"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20"/>
      <c r="O23" s="300"/>
      <c r="P23" s="301"/>
      <c r="Q23" s="301"/>
      <c r="R23" s="301"/>
      <c r="S23" s="301"/>
      <c r="T23" s="301"/>
      <c r="U23" s="301"/>
      <c r="V23" s="301"/>
      <c r="W23" s="301"/>
      <c r="X23" s="301"/>
      <c r="Y23" s="302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21"/>
      <c r="AN23" s="21"/>
      <c r="BB23" s="88"/>
      <c r="BC23" s="89"/>
      <c r="BD23" s="89"/>
      <c r="BE23" s="89"/>
      <c r="BF23" s="90"/>
      <c r="BG23" s="83"/>
      <c r="BH23" s="84"/>
      <c r="BI23" s="84"/>
      <c r="BJ23" s="84"/>
      <c r="BK23" s="84"/>
      <c r="BL23" s="84"/>
      <c r="BM23" s="84"/>
      <c r="BN23" s="84"/>
      <c r="BO23" s="84"/>
      <c r="BP23" s="96"/>
      <c r="BQ23" s="96"/>
      <c r="BR23" s="97"/>
      <c r="BS23" s="142"/>
      <c r="BT23" s="143"/>
      <c r="BU23" s="144"/>
      <c r="BV23" s="22"/>
      <c r="BW23" s="22"/>
      <c r="BX23" s="22"/>
      <c r="BY23" s="22"/>
      <c r="BZ23" s="22"/>
      <c r="CA23" s="23"/>
      <c r="CB23" s="23"/>
      <c r="CC23" s="23"/>
      <c r="CD23" s="23"/>
      <c r="CE23" s="23"/>
      <c r="CF23" s="24"/>
    </row>
    <row r="24" spans="2:88" ht="9" customHeight="1" x14ac:dyDescent="0.15">
      <c r="B24" s="287" t="s">
        <v>31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288"/>
      <c r="O24" s="106" t="str">
        <f>IF(O38="","",O38)</f>
        <v/>
      </c>
      <c r="P24" s="107"/>
      <c r="Q24" s="107"/>
      <c r="R24" s="107"/>
      <c r="S24" s="107"/>
      <c r="T24" s="107"/>
      <c r="U24" s="107"/>
      <c r="V24" s="107"/>
      <c r="W24" s="107"/>
      <c r="X24" s="107"/>
      <c r="Y24" s="108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21"/>
      <c r="AN24" s="21"/>
      <c r="BB24" s="88"/>
      <c r="BC24" s="89"/>
      <c r="BD24" s="89"/>
      <c r="BE24" s="89"/>
      <c r="BF24" s="90"/>
      <c r="BG24" s="75"/>
      <c r="BH24" s="76"/>
      <c r="BI24" s="76"/>
      <c r="BJ24" s="76"/>
      <c r="BK24" s="76"/>
      <c r="BL24" s="76"/>
      <c r="BM24" s="76"/>
      <c r="BN24" s="76"/>
      <c r="BO24" s="76"/>
      <c r="BP24" s="94" t="s">
        <v>29</v>
      </c>
      <c r="BQ24" s="94"/>
      <c r="BR24" s="95"/>
      <c r="BS24" s="142"/>
      <c r="BT24" s="143"/>
      <c r="BU24" s="144"/>
      <c r="BV24" s="63" t="s">
        <v>30</v>
      </c>
      <c r="BW24" s="64"/>
      <c r="BX24" s="69"/>
      <c r="BY24" s="69"/>
      <c r="BZ24" s="69"/>
      <c r="CA24" s="69"/>
      <c r="CB24" s="69"/>
      <c r="CC24" s="69"/>
      <c r="CD24" s="69"/>
      <c r="CE24" s="69"/>
      <c r="CF24" s="70"/>
    </row>
    <row r="25" spans="2:88" ht="9" customHeight="1" x14ac:dyDescent="0.15">
      <c r="B25" s="176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289"/>
      <c r="O25" s="109"/>
      <c r="P25" s="110"/>
      <c r="Q25" s="110"/>
      <c r="R25" s="110"/>
      <c r="S25" s="110"/>
      <c r="T25" s="110"/>
      <c r="U25" s="110"/>
      <c r="V25" s="110"/>
      <c r="W25" s="110"/>
      <c r="X25" s="110"/>
      <c r="Y25" s="111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21"/>
      <c r="AN25" s="21"/>
      <c r="BB25" s="88"/>
      <c r="BC25" s="89"/>
      <c r="BD25" s="89"/>
      <c r="BE25" s="89"/>
      <c r="BF25" s="90"/>
      <c r="BG25" s="77"/>
      <c r="BH25" s="78"/>
      <c r="BI25" s="78"/>
      <c r="BJ25" s="78"/>
      <c r="BK25" s="78"/>
      <c r="BL25" s="78"/>
      <c r="BM25" s="78"/>
      <c r="BN25" s="78"/>
      <c r="BO25" s="78"/>
      <c r="BP25" s="89"/>
      <c r="BQ25" s="89"/>
      <c r="BR25" s="90"/>
      <c r="BS25" s="142"/>
      <c r="BT25" s="143"/>
      <c r="BU25" s="144"/>
      <c r="BV25" s="65"/>
      <c r="BW25" s="66"/>
      <c r="BX25" s="71"/>
      <c r="BY25" s="71"/>
      <c r="BZ25" s="71"/>
      <c r="CA25" s="71"/>
      <c r="CB25" s="71"/>
      <c r="CC25" s="71"/>
      <c r="CD25" s="71"/>
      <c r="CE25" s="71"/>
      <c r="CF25" s="72"/>
    </row>
    <row r="26" spans="2:88" ht="9" customHeight="1" thickBot="1" x14ac:dyDescent="0.2">
      <c r="B26" s="125"/>
      <c r="C26" s="126"/>
      <c r="D26" s="126"/>
      <c r="E26" s="126"/>
      <c r="F26" s="126"/>
      <c r="G26" s="126"/>
      <c r="H26" s="126"/>
      <c r="I26" s="126"/>
      <c r="J26" s="126"/>
      <c r="K26" s="177"/>
      <c r="L26" s="177"/>
      <c r="M26" s="177"/>
      <c r="N26" s="290"/>
      <c r="O26" s="112"/>
      <c r="P26" s="113"/>
      <c r="Q26" s="113"/>
      <c r="R26" s="113"/>
      <c r="S26" s="113"/>
      <c r="T26" s="113"/>
      <c r="U26" s="113"/>
      <c r="V26" s="113"/>
      <c r="W26" s="113"/>
      <c r="X26" s="113"/>
      <c r="Y26" s="114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21"/>
      <c r="AN26" s="21"/>
      <c r="BB26" s="91"/>
      <c r="BC26" s="92"/>
      <c r="BD26" s="92"/>
      <c r="BE26" s="92"/>
      <c r="BF26" s="93"/>
      <c r="BG26" s="79"/>
      <c r="BH26" s="80"/>
      <c r="BI26" s="80"/>
      <c r="BJ26" s="80"/>
      <c r="BK26" s="80"/>
      <c r="BL26" s="80"/>
      <c r="BM26" s="80"/>
      <c r="BN26" s="80"/>
      <c r="BO26" s="80"/>
      <c r="BP26" s="92"/>
      <c r="BQ26" s="92"/>
      <c r="BR26" s="93"/>
      <c r="BS26" s="145"/>
      <c r="BT26" s="146"/>
      <c r="BU26" s="147"/>
      <c r="BV26" s="67"/>
      <c r="BW26" s="68"/>
      <c r="BX26" s="73"/>
      <c r="BY26" s="73"/>
      <c r="BZ26" s="73"/>
      <c r="CA26" s="73"/>
      <c r="CB26" s="73"/>
      <c r="CC26" s="73"/>
      <c r="CD26" s="73"/>
      <c r="CE26" s="73"/>
      <c r="CF26" s="74"/>
    </row>
    <row r="27" spans="2:88" ht="13.5" customHeight="1" x14ac:dyDescent="0.15">
      <c r="B27" s="156" t="s">
        <v>33</v>
      </c>
      <c r="C27" s="157"/>
      <c r="D27" s="157"/>
      <c r="E27" s="157"/>
      <c r="F27" s="157"/>
      <c r="G27" s="157"/>
      <c r="H27" s="157"/>
      <c r="I27" s="157"/>
      <c r="J27" s="158"/>
      <c r="K27" s="303"/>
      <c r="L27" s="261"/>
      <c r="M27" s="304"/>
      <c r="N27" s="155" t="s">
        <v>91</v>
      </c>
      <c r="O27" s="106" t="str">
        <f>IF(O24="","",ROUNDDOWN(O24*K27/100,0))</f>
        <v/>
      </c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21"/>
      <c r="AN27" s="21"/>
      <c r="BB27" s="201" t="s">
        <v>32</v>
      </c>
      <c r="BC27" s="202"/>
      <c r="BD27" s="202"/>
      <c r="BE27" s="202"/>
      <c r="BF27" s="203"/>
      <c r="BG27" s="148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50"/>
    </row>
    <row r="28" spans="2:88" ht="13.5" customHeight="1" thickBot="1" x14ac:dyDescent="0.2">
      <c r="B28" s="159"/>
      <c r="C28" s="160"/>
      <c r="D28" s="160"/>
      <c r="E28" s="160"/>
      <c r="F28" s="160"/>
      <c r="G28" s="160"/>
      <c r="H28" s="160"/>
      <c r="I28" s="160"/>
      <c r="J28" s="161"/>
      <c r="K28" s="305"/>
      <c r="L28" s="306"/>
      <c r="M28" s="307"/>
      <c r="N28" s="120"/>
      <c r="O28" s="112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21"/>
      <c r="AN28" s="21"/>
      <c r="BB28" s="88"/>
      <c r="BC28" s="89"/>
      <c r="BD28" s="89"/>
      <c r="BE28" s="89"/>
      <c r="BF28" s="90"/>
      <c r="BG28" s="151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3"/>
    </row>
    <row r="29" spans="2:88" ht="13.5" customHeight="1" thickBot="1" x14ac:dyDescent="0.2">
      <c r="O29" s="28"/>
      <c r="P29" s="28"/>
      <c r="Q29" s="28"/>
      <c r="R29" s="28"/>
      <c r="S29" s="28"/>
      <c r="T29" s="28"/>
      <c r="U29" s="28"/>
      <c r="V29" s="28"/>
      <c r="W29" s="28"/>
      <c r="X29" s="29"/>
      <c r="Y29" s="30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21"/>
      <c r="AN29" s="21"/>
      <c r="BB29" s="88" t="s">
        <v>34</v>
      </c>
      <c r="BC29" s="89"/>
      <c r="BD29" s="89"/>
      <c r="BE29" s="89"/>
      <c r="BF29" s="90"/>
      <c r="BG29" s="185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7"/>
    </row>
    <row r="30" spans="2:88" ht="13.5" customHeight="1" thickBot="1" x14ac:dyDescent="0.2">
      <c r="B30" s="171" t="s">
        <v>0</v>
      </c>
      <c r="C30" s="167"/>
      <c r="D30" s="121" t="s">
        <v>35</v>
      </c>
      <c r="E30" s="121"/>
      <c r="F30" s="121"/>
      <c r="G30" s="121"/>
      <c r="H30" s="121"/>
      <c r="I30" s="121"/>
      <c r="J30" s="121"/>
      <c r="K30" s="121"/>
      <c r="L30" s="121"/>
      <c r="M30" s="121"/>
      <c r="N30" s="104"/>
      <c r="O30" s="133"/>
      <c r="P30" s="134"/>
      <c r="Q30" s="134"/>
      <c r="R30" s="134"/>
      <c r="S30" s="134"/>
      <c r="T30" s="134"/>
      <c r="U30" s="134"/>
      <c r="V30" s="134"/>
      <c r="W30" s="134"/>
      <c r="X30" s="134"/>
      <c r="Y30" s="13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21"/>
      <c r="AN30" s="21"/>
      <c r="BB30" s="168"/>
      <c r="BC30" s="169"/>
      <c r="BD30" s="169"/>
      <c r="BE30" s="169"/>
      <c r="BF30" s="170"/>
      <c r="BG30" s="188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90"/>
    </row>
    <row r="31" spans="2:88" ht="13.5" customHeight="1" thickBot="1" x14ac:dyDescent="0.2">
      <c r="B31" s="172"/>
      <c r="C31" s="173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05"/>
      <c r="O31" s="136"/>
      <c r="P31" s="137"/>
      <c r="Q31" s="137"/>
      <c r="R31" s="137"/>
      <c r="S31" s="137"/>
      <c r="T31" s="137"/>
      <c r="U31" s="137"/>
      <c r="V31" s="137"/>
      <c r="W31" s="137"/>
      <c r="X31" s="137"/>
      <c r="Y31" s="138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21"/>
      <c r="AN31" s="21"/>
    </row>
    <row r="32" spans="2:88" ht="13.5" customHeight="1" x14ac:dyDescent="0.15">
      <c r="B32" s="176" t="s">
        <v>1</v>
      </c>
      <c r="C32" s="177"/>
      <c r="D32" s="154" t="s">
        <v>37</v>
      </c>
      <c r="E32" s="154"/>
      <c r="F32" s="154"/>
      <c r="G32" s="154"/>
      <c r="H32" s="154"/>
      <c r="I32" s="154"/>
      <c r="J32" s="154"/>
      <c r="K32" s="181"/>
      <c r="L32" s="182"/>
      <c r="M32" s="183"/>
      <c r="N32" s="155" t="s">
        <v>38</v>
      </c>
      <c r="O32" s="109" t="str">
        <f>IF(K32="","",ROUND(O30*K32/100,0))</f>
        <v/>
      </c>
      <c r="P32" s="110"/>
      <c r="Q32" s="110"/>
      <c r="R32" s="110"/>
      <c r="S32" s="110"/>
      <c r="T32" s="110"/>
      <c r="U32" s="110"/>
      <c r="V32" s="110"/>
      <c r="W32" s="110"/>
      <c r="X32" s="110"/>
      <c r="Y32" s="111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2:83" ht="13.5" customHeight="1" thickBot="1" x14ac:dyDescent="0.2">
      <c r="B33" s="125"/>
      <c r="C33" s="126"/>
      <c r="D33" s="238"/>
      <c r="E33" s="238"/>
      <c r="F33" s="238"/>
      <c r="G33" s="238"/>
      <c r="H33" s="238"/>
      <c r="I33" s="238"/>
      <c r="J33" s="238"/>
      <c r="K33" s="291"/>
      <c r="L33" s="292"/>
      <c r="M33" s="293"/>
      <c r="N33" s="120"/>
      <c r="O33" s="112"/>
      <c r="P33" s="113"/>
      <c r="Q33" s="113"/>
      <c r="R33" s="113"/>
      <c r="S33" s="113"/>
      <c r="T33" s="113"/>
      <c r="U33" s="113"/>
      <c r="V33" s="113"/>
      <c r="W33" s="113"/>
      <c r="X33" s="113"/>
      <c r="Y33" s="114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2" t="s">
        <v>36</v>
      </c>
      <c r="AL33" s="15"/>
    </row>
    <row r="34" spans="2:83" ht="13.5" customHeight="1" x14ac:dyDescent="0.15">
      <c r="B34" s="123" t="s">
        <v>2</v>
      </c>
      <c r="C34" s="124"/>
      <c r="D34" s="127" t="s">
        <v>40</v>
      </c>
      <c r="E34" s="127"/>
      <c r="F34" s="127"/>
      <c r="G34" s="127"/>
      <c r="H34" s="127"/>
      <c r="I34" s="127"/>
      <c r="J34" s="127"/>
      <c r="K34" s="178"/>
      <c r="L34" s="179"/>
      <c r="M34" s="180"/>
      <c r="N34" s="119" t="s">
        <v>41</v>
      </c>
      <c r="O34" s="106" t="str">
        <f>IF(K34="","",ROUND(O32*K34/100,0))</f>
        <v/>
      </c>
      <c r="P34" s="107"/>
      <c r="Q34" s="107"/>
      <c r="R34" s="107"/>
      <c r="S34" s="107"/>
      <c r="T34" s="107"/>
      <c r="U34" s="107"/>
      <c r="V34" s="107"/>
      <c r="W34" s="107"/>
      <c r="X34" s="107"/>
      <c r="Y34" s="108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K34" s="6" t="s">
        <v>39</v>
      </c>
      <c r="AL34" s="15"/>
    </row>
    <row r="35" spans="2:83" ht="13.5" customHeight="1" thickBot="1" x14ac:dyDescent="0.2">
      <c r="B35" s="176"/>
      <c r="C35" s="177"/>
      <c r="D35" s="154"/>
      <c r="E35" s="154"/>
      <c r="F35" s="154"/>
      <c r="G35" s="154"/>
      <c r="H35" s="154"/>
      <c r="I35" s="154"/>
      <c r="J35" s="154"/>
      <c r="K35" s="181"/>
      <c r="L35" s="182"/>
      <c r="M35" s="183"/>
      <c r="N35" s="155"/>
      <c r="O35" s="109"/>
      <c r="P35" s="110"/>
      <c r="Q35" s="110"/>
      <c r="R35" s="110"/>
      <c r="S35" s="110"/>
      <c r="T35" s="110"/>
      <c r="U35" s="110"/>
      <c r="V35" s="110"/>
      <c r="W35" s="110"/>
      <c r="X35" s="110"/>
      <c r="Y35" s="111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K35" s="6" t="s">
        <v>70</v>
      </c>
      <c r="AL35" s="15"/>
    </row>
    <row r="36" spans="2:83" ht="13.5" customHeight="1" x14ac:dyDescent="0.15">
      <c r="B36" s="171" t="s">
        <v>3</v>
      </c>
      <c r="C36" s="167"/>
      <c r="D36" s="121" t="s">
        <v>44</v>
      </c>
      <c r="E36" s="121"/>
      <c r="F36" s="121"/>
      <c r="G36" s="121"/>
      <c r="H36" s="121"/>
      <c r="I36" s="121"/>
      <c r="J36" s="121"/>
      <c r="K36" s="121"/>
      <c r="L36" s="121"/>
      <c r="M36" s="121"/>
      <c r="N36" s="104"/>
      <c r="O36" s="133"/>
      <c r="P36" s="134"/>
      <c r="Q36" s="134"/>
      <c r="R36" s="134"/>
      <c r="S36" s="134"/>
      <c r="T36" s="134"/>
      <c r="U36" s="134"/>
      <c r="V36" s="134"/>
      <c r="W36" s="134"/>
      <c r="X36" s="134"/>
      <c r="Y36" s="13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K36" s="6" t="s">
        <v>42</v>
      </c>
      <c r="AL36" s="15"/>
    </row>
    <row r="37" spans="2:83" ht="13.5" customHeight="1" thickBot="1" x14ac:dyDescent="0.2">
      <c r="B37" s="172"/>
      <c r="C37" s="173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05"/>
      <c r="O37" s="136"/>
      <c r="P37" s="137"/>
      <c r="Q37" s="137"/>
      <c r="R37" s="137"/>
      <c r="S37" s="137"/>
      <c r="T37" s="137"/>
      <c r="U37" s="137"/>
      <c r="V37" s="137"/>
      <c r="W37" s="137"/>
      <c r="X37" s="137"/>
      <c r="Y37" s="138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K37" s="6" t="s">
        <v>43</v>
      </c>
      <c r="AL37" s="15"/>
    </row>
    <row r="38" spans="2:83" ht="13.5" customHeight="1" x14ac:dyDescent="0.15">
      <c r="B38" s="166" t="s">
        <v>47</v>
      </c>
      <c r="C38" s="167"/>
      <c r="D38" s="118" t="s">
        <v>48</v>
      </c>
      <c r="E38" s="118"/>
      <c r="F38" s="118"/>
      <c r="G38" s="118"/>
      <c r="H38" s="118"/>
      <c r="I38" s="118"/>
      <c r="J38" s="118"/>
      <c r="K38" s="118"/>
      <c r="L38" s="118"/>
      <c r="M38" s="118"/>
      <c r="N38" s="174"/>
      <c r="O38" s="115" t="str">
        <f>IF(K34="","",O34-O36)</f>
        <v/>
      </c>
      <c r="P38" s="116"/>
      <c r="Q38" s="116"/>
      <c r="R38" s="116"/>
      <c r="S38" s="116"/>
      <c r="T38" s="116"/>
      <c r="U38" s="116"/>
      <c r="V38" s="116"/>
      <c r="W38" s="116"/>
      <c r="X38" s="116"/>
      <c r="Y38" s="117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K38" s="6" t="s">
        <v>45</v>
      </c>
      <c r="AL38" s="15"/>
    </row>
    <row r="39" spans="2:83" ht="13.5" customHeight="1" x14ac:dyDescent="0.15">
      <c r="B39" s="125"/>
      <c r="C39" s="126"/>
      <c r="D39" s="103" t="s">
        <v>49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75"/>
      <c r="O39" s="112"/>
      <c r="P39" s="113"/>
      <c r="Q39" s="113"/>
      <c r="R39" s="113"/>
      <c r="S39" s="113"/>
      <c r="T39" s="113"/>
      <c r="U39" s="113"/>
      <c r="V39" s="113"/>
      <c r="W39" s="113"/>
      <c r="X39" s="113"/>
      <c r="Y39" s="114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K39" s="6" t="s">
        <v>46</v>
      </c>
      <c r="AL39" s="15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</row>
    <row r="40" spans="2:83" ht="13.5" customHeight="1" x14ac:dyDescent="0.15">
      <c r="B40" s="123" t="s">
        <v>50</v>
      </c>
      <c r="C40" s="124"/>
      <c r="D40" s="127" t="s">
        <v>51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19"/>
      <c r="O40" s="106" t="str">
        <f>IF(O38="","",O30-O34)</f>
        <v/>
      </c>
      <c r="P40" s="107"/>
      <c r="Q40" s="107"/>
      <c r="R40" s="107"/>
      <c r="S40" s="107"/>
      <c r="T40" s="107"/>
      <c r="U40" s="107"/>
      <c r="V40" s="107"/>
      <c r="W40" s="107"/>
      <c r="X40" s="107"/>
      <c r="Y40" s="108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6" t="s">
        <v>90</v>
      </c>
      <c r="AL40" s="15"/>
    </row>
    <row r="41" spans="2:83" ht="13.5" customHeight="1" x14ac:dyDescent="0.15">
      <c r="B41" s="125"/>
      <c r="C41" s="126"/>
      <c r="D41" s="103" t="s">
        <v>52</v>
      </c>
      <c r="E41" s="103"/>
      <c r="F41" s="103"/>
      <c r="G41" s="103"/>
      <c r="H41" s="103"/>
      <c r="I41" s="103"/>
      <c r="J41" s="103"/>
      <c r="K41" s="103"/>
      <c r="L41" s="103"/>
      <c r="M41" s="103"/>
      <c r="N41" s="120"/>
      <c r="O41" s="112"/>
      <c r="P41" s="113"/>
      <c r="Q41" s="113"/>
      <c r="R41" s="113"/>
      <c r="S41" s="113"/>
      <c r="T41" s="113"/>
      <c r="U41" s="113"/>
      <c r="V41" s="113"/>
      <c r="W41" s="113"/>
      <c r="X41" s="113"/>
      <c r="Y41" s="114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spans="2:83" ht="13.5" customHeight="1" x14ac:dyDescent="0.15">
      <c r="AJ42" s="15"/>
      <c r="AK42" s="15"/>
      <c r="AL42" s="15"/>
    </row>
    <row r="43" spans="2:83" x14ac:dyDescent="0.15">
      <c r="B43" s="98" t="s">
        <v>69</v>
      </c>
      <c r="C43" s="99"/>
      <c r="D43" s="99"/>
      <c r="E43" s="53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5"/>
    </row>
    <row r="44" spans="2:83" x14ac:dyDescent="0.15">
      <c r="B44" s="100"/>
      <c r="C44" s="101"/>
      <c r="D44" s="101"/>
      <c r="E44" s="56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8"/>
    </row>
    <row r="45" spans="2:83" ht="13.5" customHeight="1" x14ac:dyDescent="0.15">
      <c r="B45" s="102"/>
      <c r="C45" s="103"/>
      <c r="D45" s="103"/>
      <c r="E45" s="59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1"/>
      <c r="BS45" s="21" t="s">
        <v>96</v>
      </c>
    </row>
  </sheetData>
  <sheetProtection algorithmName="SHA-512" hashValue="LuVVSz3q52Bo7soZCHH2sJj68AMTa6DK98lFgjQCv+uYSn/QVlS8h2Eug63Gp/+mAm1SO7NByOMkj1Z7tzO5mg==" saltValue="WMUCzU+FHr60739v0BUFjA==" spinCount="100000" sheet="1" objects="1" scenarios="1"/>
  <mergeCells count="99">
    <mergeCell ref="N32:N33"/>
    <mergeCell ref="K32:M33"/>
    <mergeCell ref="O21:Y23"/>
    <mergeCell ref="D32:J33"/>
    <mergeCell ref="K27:M28"/>
    <mergeCell ref="B16:G18"/>
    <mergeCell ref="B30:C31"/>
    <mergeCell ref="H9:X10"/>
    <mergeCell ref="B9:G10"/>
    <mergeCell ref="B11:G12"/>
    <mergeCell ref="H11:X12"/>
    <mergeCell ref="O20:Y20"/>
    <mergeCell ref="O27:Y28"/>
    <mergeCell ref="H16:AV18"/>
    <mergeCell ref="B24:N26"/>
    <mergeCell ref="AF10:AJ10"/>
    <mergeCell ref="B21:N23"/>
    <mergeCell ref="B13:G15"/>
    <mergeCell ref="BO2:BS3"/>
    <mergeCell ref="BB7:BH8"/>
    <mergeCell ref="BB5:BH6"/>
    <mergeCell ref="BI5:BW6"/>
    <mergeCell ref="BI7:BW8"/>
    <mergeCell ref="BH11:BI11"/>
    <mergeCell ref="BC11:BF13"/>
    <mergeCell ref="BT2:BU3"/>
    <mergeCell ref="BY2:BZ3"/>
    <mergeCell ref="BV2:BX3"/>
    <mergeCell ref="AM9:AO9"/>
    <mergeCell ref="AM10:AO10"/>
    <mergeCell ref="BC16:BF17"/>
    <mergeCell ref="BH16:CB17"/>
    <mergeCell ref="Y9:AC10"/>
    <mergeCell ref="H13:AV15"/>
    <mergeCell ref="Y11:AC12"/>
    <mergeCell ref="AP9:AQ9"/>
    <mergeCell ref="AR9:AT9"/>
    <mergeCell ref="AF9:AJ9"/>
    <mergeCell ref="AK9:AL9"/>
    <mergeCell ref="AK10:AL10"/>
    <mergeCell ref="AU9:AV9"/>
    <mergeCell ref="AP10:AQ10"/>
    <mergeCell ref="BJ11:BQ11"/>
    <mergeCell ref="BH14:CE15"/>
    <mergeCell ref="O30:Y31"/>
    <mergeCell ref="O34:Y35"/>
    <mergeCell ref="K34:M35"/>
    <mergeCell ref="N34:N35"/>
    <mergeCell ref="CA2:CC3"/>
    <mergeCell ref="BG29:CF30"/>
    <mergeCell ref="CD2:CE3"/>
    <mergeCell ref="BC14:BF15"/>
    <mergeCell ref="BH12:CF13"/>
    <mergeCell ref="CD17:CF17"/>
    <mergeCell ref="BC18:BF19"/>
    <mergeCell ref="BH18:CA19"/>
    <mergeCell ref="BB27:BF28"/>
    <mergeCell ref="AD11:AV12"/>
    <mergeCell ref="AD9:AE9"/>
    <mergeCell ref="AD10:AE10"/>
    <mergeCell ref="BY1:CF1"/>
    <mergeCell ref="C4:V5"/>
    <mergeCell ref="O36:Y37"/>
    <mergeCell ref="O32:Y33"/>
    <mergeCell ref="BS22:BU26"/>
    <mergeCell ref="BG27:CF28"/>
    <mergeCell ref="D34:J35"/>
    <mergeCell ref="N36:N37"/>
    <mergeCell ref="N27:N28"/>
    <mergeCell ref="B27:J28"/>
    <mergeCell ref="D36:M37"/>
    <mergeCell ref="AR10:AT10"/>
    <mergeCell ref="AU10:AV10"/>
    <mergeCell ref="AG2:BA3"/>
    <mergeCell ref="BB29:BF30"/>
    <mergeCell ref="B36:C37"/>
    <mergeCell ref="B43:D45"/>
    <mergeCell ref="N30:N31"/>
    <mergeCell ref="O24:Y26"/>
    <mergeCell ref="O40:Y41"/>
    <mergeCell ref="O38:Y39"/>
    <mergeCell ref="D41:M41"/>
    <mergeCell ref="D38:M38"/>
    <mergeCell ref="N40:N41"/>
    <mergeCell ref="D30:M31"/>
    <mergeCell ref="B40:C41"/>
    <mergeCell ref="D40:M40"/>
    <mergeCell ref="B38:C39"/>
    <mergeCell ref="D39:M39"/>
    <mergeCell ref="N38:N39"/>
    <mergeCell ref="B32:C33"/>
    <mergeCell ref="B34:C35"/>
    <mergeCell ref="BV24:BW26"/>
    <mergeCell ref="BX24:CF26"/>
    <mergeCell ref="BG24:BO26"/>
    <mergeCell ref="BG22:BO23"/>
    <mergeCell ref="BB22:BF26"/>
    <mergeCell ref="BP24:BR26"/>
    <mergeCell ref="BP22:BR23"/>
  </mergeCells>
  <phoneticPr fontId="2"/>
  <conditionalFormatting sqref="H13:AV15">
    <cfRule type="expression" priority="32" stopIfTrue="1">
      <formula>$H$13&lt;0</formula>
    </cfRule>
    <cfRule type="expression" dxfId="44" priority="33" stopIfTrue="1">
      <formula>$H$13=""</formula>
    </cfRule>
  </conditionalFormatting>
  <conditionalFormatting sqref="H16:AV18">
    <cfRule type="expression" priority="34" stopIfTrue="1">
      <formula>$H$16&gt;0</formula>
    </cfRule>
    <cfRule type="expression" dxfId="43" priority="35" stopIfTrue="1">
      <formula>$H$16=""</formula>
    </cfRule>
  </conditionalFormatting>
  <conditionalFormatting sqref="K27:M28">
    <cfRule type="expression" priority="24" stopIfTrue="1">
      <formula>$K$32&gt;0</formula>
    </cfRule>
    <cfRule type="expression" dxfId="42" priority="25" stopIfTrue="1">
      <formula>$K$32=""</formula>
    </cfRule>
  </conditionalFormatting>
  <conditionalFormatting sqref="K32:M33">
    <cfRule type="expression" dxfId="41" priority="39" stopIfTrue="1">
      <formula>$K$32=""</formula>
    </cfRule>
    <cfRule type="expression" priority="38" stopIfTrue="1">
      <formula>$K$32&gt;0</formula>
    </cfRule>
  </conditionalFormatting>
  <conditionalFormatting sqref="K34:M35">
    <cfRule type="expression" dxfId="40" priority="41" stopIfTrue="1">
      <formula>$K$34=""</formula>
    </cfRule>
    <cfRule type="expression" priority="40" stopIfTrue="1">
      <formula>$K$34&gt;0</formula>
    </cfRule>
  </conditionalFormatting>
  <conditionalFormatting sqref="O30:Y31">
    <cfRule type="expression" priority="36" stopIfTrue="1">
      <formula>$O$30&lt;0</formula>
    </cfRule>
    <cfRule type="expression" dxfId="39" priority="37" stopIfTrue="1">
      <formula>$O$30=""</formula>
    </cfRule>
  </conditionalFormatting>
  <conditionalFormatting sqref="O36:Y37">
    <cfRule type="expression" dxfId="38" priority="43" stopIfTrue="1">
      <formula>$O$36=""</formula>
    </cfRule>
    <cfRule type="expression" priority="42" stopIfTrue="1">
      <formula>$O$36&gt;0</formula>
    </cfRule>
  </conditionalFormatting>
  <conditionalFormatting sqref="AD11">
    <cfRule type="expression" dxfId="37" priority="30" stopIfTrue="1">
      <formula>"$AD$12&gt;0"</formula>
    </cfRule>
    <cfRule type="expression" dxfId="36" priority="31" stopIfTrue="1">
      <formula>$AD$11=""</formula>
    </cfRule>
  </conditionalFormatting>
  <conditionalFormatting sqref="AF9:AJ9">
    <cfRule type="expression" dxfId="35" priority="16" stopIfTrue="1">
      <formula>$AF$9=""</formula>
    </cfRule>
    <cfRule type="expression" dxfId="34" priority="17" stopIfTrue="1">
      <formula>$AF$9&gt;0</formula>
    </cfRule>
  </conditionalFormatting>
  <conditionalFormatting sqref="AF10:AJ10">
    <cfRule type="expression" dxfId="33" priority="10" stopIfTrue="1">
      <formula>$AF$10=""</formula>
    </cfRule>
    <cfRule type="expression" dxfId="32" priority="11" stopIfTrue="1">
      <formula>$AF$10&gt;0</formula>
    </cfRule>
  </conditionalFormatting>
  <conditionalFormatting sqref="AM9:AO9">
    <cfRule type="expression" dxfId="31" priority="15" stopIfTrue="1">
      <formula>$AM$9&gt;0</formula>
    </cfRule>
    <cfRule type="expression" dxfId="30" priority="14" stopIfTrue="1">
      <formula>$AM$9=""</formula>
    </cfRule>
  </conditionalFormatting>
  <conditionalFormatting sqref="AM10:AO10">
    <cfRule type="expression" dxfId="29" priority="9" stopIfTrue="1">
      <formula>$AM$10&gt;0</formula>
    </cfRule>
    <cfRule type="expression" dxfId="28" priority="8" stopIfTrue="1">
      <formula>$AM$10=""</formula>
    </cfRule>
  </conditionalFormatting>
  <conditionalFormatting sqref="AR9:AT9">
    <cfRule type="expression" dxfId="27" priority="13" stopIfTrue="1">
      <formula>$AR$9&gt;0</formula>
    </cfRule>
    <cfRule type="expression" dxfId="26" priority="12" stopIfTrue="1">
      <formula>$AR$9=""</formula>
    </cfRule>
  </conditionalFormatting>
  <conditionalFormatting sqref="AR10:AT10">
    <cfRule type="expression" dxfId="25" priority="5" stopIfTrue="1">
      <formula>$AR$10=""</formula>
    </cfRule>
    <cfRule type="expression" dxfId="24" priority="6" stopIfTrue="1">
      <formula>$AR$10=""</formula>
    </cfRule>
    <cfRule type="expression" dxfId="23" priority="7" stopIfTrue="1">
      <formula>$AR$10&gt;0</formula>
    </cfRule>
  </conditionalFormatting>
  <conditionalFormatting sqref="BG22">
    <cfRule type="expression" priority="60" stopIfTrue="1">
      <formula>$BG$22&gt;0</formula>
    </cfRule>
    <cfRule type="expression" dxfId="22" priority="61" stopIfTrue="1">
      <formula>$BG$22=""</formula>
    </cfRule>
  </conditionalFormatting>
  <conditionalFormatting sqref="BG24">
    <cfRule type="expression" priority="62" stopIfTrue="1">
      <formula>$BG$24&gt;0</formula>
    </cfRule>
    <cfRule type="expression" dxfId="21" priority="63" stopIfTrue="1">
      <formula>$BG$24=""</formula>
    </cfRule>
  </conditionalFormatting>
  <conditionalFormatting sqref="BG27">
    <cfRule type="expression" dxfId="20" priority="27" stopIfTrue="1">
      <formula>$BG$27=""</formula>
    </cfRule>
    <cfRule type="expression" priority="26" stopIfTrue="1">
      <formula>$BG$27&gt;0</formula>
    </cfRule>
  </conditionalFormatting>
  <conditionalFormatting sqref="BG29">
    <cfRule type="expression" priority="28" stopIfTrue="1">
      <formula>$BG$29&gt;0</formula>
    </cfRule>
    <cfRule type="expression" dxfId="19" priority="29" stopIfTrue="1">
      <formula>$BG$29=""</formula>
    </cfRule>
  </conditionalFormatting>
  <conditionalFormatting sqref="BH18:CA19">
    <cfRule type="expression" priority="52" stopIfTrue="1">
      <formula>$BH$18&gt;0</formula>
    </cfRule>
    <cfRule type="expression" dxfId="18" priority="53" stopIfTrue="1">
      <formula>$BH$18=""</formula>
    </cfRule>
  </conditionalFormatting>
  <conditionalFormatting sqref="BH16:CB17">
    <cfRule type="expression" priority="50" stopIfTrue="1">
      <formula>$BH$16&gt;0</formula>
    </cfRule>
    <cfRule type="expression" dxfId="17" priority="51" stopIfTrue="1">
      <formula>$BH$16=""</formula>
    </cfRule>
  </conditionalFormatting>
  <conditionalFormatting sqref="BH14:CE15">
    <cfRule type="expression" priority="48" stopIfTrue="1">
      <formula>$BH$14&gt;0</formula>
    </cfRule>
    <cfRule type="expression" dxfId="16" priority="49" stopIfTrue="1">
      <formula>$BH$14=""</formula>
    </cfRule>
  </conditionalFormatting>
  <conditionalFormatting sqref="BH12:CF13">
    <cfRule type="expression" dxfId="15" priority="47" stopIfTrue="1">
      <formula>$BH$12=""</formula>
    </cfRule>
    <cfRule type="expression" priority="46" stopIfTrue="1">
      <formula>$BH$12&gt;0</formula>
    </cfRule>
  </conditionalFormatting>
  <conditionalFormatting sqref="BI5:BW6">
    <cfRule type="expression" dxfId="14" priority="3" stopIfTrue="1">
      <formula>$BI$5=""</formula>
    </cfRule>
    <cfRule type="expression" dxfId="13" priority="4" stopIfTrue="1">
      <formula>$BI$5&lt;&gt;""</formula>
    </cfRule>
  </conditionalFormatting>
  <conditionalFormatting sqref="BI7:BW8">
    <cfRule type="expression" dxfId="12" priority="2" stopIfTrue="1">
      <formula>$BI$7&lt;&gt;""</formula>
    </cfRule>
    <cfRule type="expression" dxfId="11" priority="1" stopIfTrue="1">
      <formula>$BI$7=""</formula>
    </cfRule>
  </conditionalFormatting>
  <conditionalFormatting sqref="BJ11:BQ11">
    <cfRule type="expression" priority="44" stopIfTrue="1">
      <formula>$BJ$11&gt;0</formula>
    </cfRule>
    <cfRule type="expression" dxfId="10" priority="45" stopIfTrue="1">
      <formula>$BJ$11=""</formula>
    </cfRule>
  </conditionalFormatting>
  <conditionalFormatting sqref="BO2:BS3">
    <cfRule type="expression" priority="54" stopIfTrue="1">
      <formula>$BO$2&gt;0</formula>
    </cfRule>
    <cfRule type="expression" dxfId="9" priority="55" stopIfTrue="1">
      <formula>$BO$2=""</formula>
    </cfRule>
  </conditionalFormatting>
  <conditionalFormatting sqref="BV2:BX3">
    <cfRule type="expression" priority="56" stopIfTrue="1">
      <formula>$BV$2&gt;0</formula>
    </cfRule>
    <cfRule type="expression" dxfId="8" priority="57" stopIfTrue="1">
      <formula>$BV$2=""</formula>
    </cfRule>
  </conditionalFormatting>
  <conditionalFormatting sqref="BX24">
    <cfRule type="expression" dxfId="7" priority="65" stopIfTrue="1">
      <formula>$BX$24=""</formula>
    </cfRule>
    <cfRule type="expression" priority="64" stopIfTrue="1">
      <formula>$BX$24&gt;0</formula>
    </cfRule>
  </conditionalFormatting>
  <conditionalFormatting sqref="CA2:CC3">
    <cfRule type="expression" dxfId="6" priority="59" stopIfTrue="1">
      <formula>$CA$2=""</formula>
    </cfRule>
    <cfRule type="expression" priority="58" stopIfTrue="1">
      <formula>$CA$2&gt;0</formula>
    </cfRule>
  </conditionalFormatting>
  <dataValidations count="1">
    <dataValidation type="list" allowBlank="1" showDropDown="1" showInputMessage="1" showErrorMessage="1" sqref="K27:M28" xr:uid="{00000000-0002-0000-0000-000000000000}">
      <formula1>"8,10"</formula1>
    </dataValidation>
  </dataValidations>
  <printOptions horizontalCentered="1"/>
  <pageMargins left="0.39370078740157483" right="0.39370078740157483" top="0.47244094488188981" bottom="0.19685039370078741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locked="0" defaultSize="0" autoFill="0" autoLine="0" autoPict="0">
                <anchor moveWithCells="1">
                  <from>
                    <xdr:col>73</xdr:col>
                    <xdr:colOff>95250</xdr:colOff>
                    <xdr:row>21</xdr:row>
                    <xdr:rowOff>38100</xdr:rowOff>
                  </from>
                  <to>
                    <xdr:col>77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locked="0" defaultSize="0" autoFill="0" autoLine="0" autoPict="0">
                <anchor moveWithCells="1">
                  <from>
                    <xdr:col>78</xdr:col>
                    <xdr:colOff>114300</xdr:colOff>
                    <xdr:row>21</xdr:row>
                    <xdr:rowOff>38100</xdr:rowOff>
                  </from>
                  <to>
                    <xdr:col>82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42"/>
    <pageSetUpPr fitToPage="1"/>
  </sheetPr>
  <dimension ref="B1:CF47"/>
  <sheetViews>
    <sheetView showGridLines="0" showRowColHeaders="0" zoomScale="90" zoomScaleNormal="90" workbookViewId="0">
      <selection activeCell="N32" sqref="N32:N33"/>
    </sheetView>
  </sheetViews>
  <sheetFormatPr defaultRowHeight="13.5" x14ac:dyDescent="0.15"/>
  <cols>
    <col min="1" max="1" width="2.375" style="2" customWidth="1"/>
    <col min="2" max="38" width="1.625" style="2" customWidth="1"/>
    <col min="39" max="49" width="2.125" style="2" customWidth="1"/>
    <col min="50" max="51" width="1.75" style="2" customWidth="1"/>
    <col min="52" max="123" width="1.625" style="2" customWidth="1"/>
    <col min="124" max="16384" width="9" style="2"/>
  </cols>
  <sheetData>
    <row r="1" spans="2:84" ht="13.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M1" s="31"/>
      <c r="BN1" s="335" t="s">
        <v>53</v>
      </c>
      <c r="BO1" s="336"/>
      <c r="BP1" s="336"/>
      <c r="BQ1" s="336"/>
      <c r="BR1" s="336"/>
      <c r="BS1" s="336"/>
      <c r="BT1" s="336"/>
      <c r="BU1" s="336"/>
      <c r="BV1" s="336"/>
      <c r="BW1" s="336"/>
      <c r="BX1" s="336"/>
      <c r="BY1" s="336"/>
      <c r="BZ1" s="336"/>
      <c r="CA1" s="336"/>
      <c r="CB1" s="336"/>
      <c r="CC1" s="336"/>
      <c r="CD1" s="336"/>
      <c r="CE1" s="336"/>
      <c r="CF1" s="337"/>
    </row>
    <row r="2" spans="2:84" ht="13.5" customHeight="1" x14ac:dyDescent="0.15">
      <c r="AG2" s="165" t="s">
        <v>5</v>
      </c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O2" s="191" t="str">
        <f>IF(①請求先控!BO2="","",①請求先控!BO2)</f>
        <v/>
      </c>
      <c r="BP2" s="191"/>
      <c r="BQ2" s="191"/>
      <c r="BR2" s="191"/>
      <c r="BS2" s="191"/>
      <c r="BT2" s="191" t="s">
        <v>6</v>
      </c>
      <c r="BU2" s="191"/>
      <c r="BV2" s="191" t="str">
        <f>IF(①請求先控!BV2="","",①請求先控!BV2)</f>
        <v/>
      </c>
      <c r="BW2" s="191"/>
      <c r="BX2" s="191"/>
      <c r="BY2" s="191" t="s">
        <v>7</v>
      </c>
      <c r="BZ2" s="191"/>
      <c r="CA2" s="191" t="str">
        <f>IF(①請求先控!CA2="","",①請求先控!CA2)</f>
        <v/>
      </c>
      <c r="CB2" s="191"/>
      <c r="CC2" s="191"/>
      <c r="CD2" s="191" t="s">
        <v>8</v>
      </c>
      <c r="CE2" s="191"/>
    </row>
    <row r="3" spans="2:84" ht="13.5" customHeight="1" x14ac:dyDescent="0.15"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</row>
    <row r="4" spans="2:84" ht="13.5" customHeight="1" x14ac:dyDescent="0.15">
      <c r="C4" s="131" t="s">
        <v>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</row>
    <row r="5" spans="2:84" ht="13.5" customHeight="1" x14ac:dyDescent="0.15"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BB5" s="225" t="s">
        <v>95</v>
      </c>
      <c r="BC5" s="99"/>
      <c r="BD5" s="99"/>
      <c r="BE5" s="99"/>
      <c r="BF5" s="99"/>
      <c r="BG5" s="99"/>
      <c r="BH5" s="119"/>
      <c r="BI5" s="315" t="str">
        <f>IF(①請求先控!BI5="","",①請求先控!BI5)</f>
        <v/>
      </c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  <c r="BU5" s="316"/>
      <c r="BV5" s="316"/>
      <c r="BW5" s="317"/>
      <c r="BX5" s="62"/>
      <c r="BY5" s="62"/>
      <c r="BZ5" s="62"/>
      <c r="CA5" s="62"/>
      <c r="CB5" s="62"/>
      <c r="CC5" s="62"/>
      <c r="CD5" s="62"/>
      <c r="CE5" s="62"/>
    </row>
    <row r="6" spans="2:84" ht="13.5" customHeight="1" x14ac:dyDescent="0.15">
      <c r="BB6" s="102"/>
      <c r="BC6" s="103"/>
      <c r="BD6" s="103"/>
      <c r="BE6" s="103"/>
      <c r="BF6" s="103"/>
      <c r="BG6" s="103"/>
      <c r="BH6" s="120"/>
      <c r="BI6" s="318"/>
      <c r="BJ6" s="319"/>
      <c r="BK6" s="319"/>
      <c r="BL6" s="319"/>
      <c r="BM6" s="319"/>
      <c r="BN6" s="319"/>
      <c r="BO6" s="319"/>
      <c r="BP6" s="319"/>
      <c r="BQ6" s="319"/>
      <c r="BR6" s="319"/>
      <c r="BS6" s="319"/>
      <c r="BT6" s="319"/>
      <c r="BU6" s="319"/>
      <c r="BV6" s="319"/>
      <c r="BW6" s="320"/>
    </row>
    <row r="7" spans="2:84" ht="13.5" customHeight="1" x14ac:dyDescent="0.15">
      <c r="B7" s="2" t="s">
        <v>11</v>
      </c>
      <c r="BB7" s="98" t="s">
        <v>10</v>
      </c>
      <c r="BC7" s="99"/>
      <c r="BD7" s="99"/>
      <c r="BE7" s="99"/>
      <c r="BF7" s="99"/>
      <c r="BG7" s="99"/>
      <c r="BH7" s="119"/>
      <c r="BI7" s="315" t="str">
        <f>IF(①請求先控!BI7="","",①請求先控!BI7)</f>
        <v/>
      </c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  <c r="BU7" s="316"/>
      <c r="BV7" s="316"/>
      <c r="BW7" s="317"/>
    </row>
    <row r="8" spans="2:84" ht="13.5" customHeight="1" x14ac:dyDescent="0.15">
      <c r="BB8" s="102"/>
      <c r="BC8" s="103"/>
      <c r="BD8" s="103"/>
      <c r="BE8" s="103"/>
      <c r="BF8" s="103"/>
      <c r="BG8" s="103"/>
      <c r="BH8" s="120"/>
      <c r="BI8" s="318"/>
      <c r="BJ8" s="319"/>
      <c r="BK8" s="319"/>
      <c r="BL8" s="319"/>
      <c r="BM8" s="319"/>
      <c r="BN8" s="319"/>
      <c r="BO8" s="319"/>
      <c r="BP8" s="319"/>
      <c r="BQ8" s="319"/>
      <c r="BR8" s="319"/>
      <c r="BS8" s="319"/>
      <c r="BT8" s="319"/>
      <c r="BU8" s="319"/>
      <c r="BV8" s="319"/>
      <c r="BW8" s="320"/>
    </row>
    <row r="9" spans="2:84" ht="13.5" customHeight="1" x14ac:dyDescent="0.15">
      <c r="B9" s="332" t="s">
        <v>12</v>
      </c>
      <c r="C9" s="127"/>
      <c r="D9" s="127"/>
      <c r="E9" s="127"/>
      <c r="F9" s="127"/>
      <c r="G9" s="234"/>
      <c r="H9" s="338" t="str">
        <f>IF(①請求先控!H9="","",①請求先控!H9)</f>
        <v/>
      </c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40"/>
      <c r="Y9" s="225" t="s">
        <v>94</v>
      </c>
      <c r="Z9" s="99"/>
      <c r="AA9" s="99"/>
      <c r="AB9" s="99"/>
      <c r="AC9" s="119"/>
      <c r="AD9" s="356" t="s">
        <v>93</v>
      </c>
      <c r="AE9" s="357"/>
      <c r="AF9" s="321" t="str">
        <f>IF(①請求先控!AF9="","",①請求先控!AF9)</f>
        <v/>
      </c>
      <c r="AG9" s="321"/>
      <c r="AH9" s="321"/>
      <c r="AI9" s="321"/>
      <c r="AJ9" s="321"/>
      <c r="AK9" s="308" t="s">
        <v>6</v>
      </c>
      <c r="AL9" s="308"/>
      <c r="AM9" s="321" t="str">
        <f>IF(①請求先控!AM9="","",①請求先控!AM9)</f>
        <v/>
      </c>
      <c r="AN9" s="321"/>
      <c r="AO9" s="321"/>
      <c r="AP9" s="308" t="s">
        <v>7</v>
      </c>
      <c r="AQ9" s="308"/>
      <c r="AR9" s="321" t="str">
        <f>IF(①請求先控!AR9="","",①請求先控!AR9)</f>
        <v/>
      </c>
      <c r="AS9" s="321"/>
      <c r="AT9" s="321"/>
      <c r="AU9" s="308" t="s">
        <v>8</v>
      </c>
      <c r="AV9" s="322"/>
    </row>
    <row r="10" spans="2:84" ht="13.5" customHeight="1" x14ac:dyDescent="0.15">
      <c r="B10" s="334"/>
      <c r="C10" s="238"/>
      <c r="D10" s="238"/>
      <c r="E10" s="238"/>
      <c r="F10" s="238"/>
      <c r="G10" s="239"/>
      <c r="H10" s="341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3"/>
      <c r="Y10" s="102"/>
      <c r="Z10" s="103"/>
      <c r="AA10" s="103"/>
      <c r="AB10" s="103"/>
      <c r="AC10" s="120"/>
      <c r="AD10" s="212" t="s">
        <v>92</v>
      </c>
      <c r="AE10" s="213"/>
      <c r="AF10" s="162" t="str">
        <f>IF(①請求先控!AF10="","",①請求先控!AF10)</f>
        <v/>
      </c>
      <c r="AG10" s="162"/>
      <c r="AH10" s="162"/>
      <c r="AI10" s="162"/>
      <c r="AJ10" s="162"/>
      <c r="AK10" s="163" t="s">
        <v>6</v>
      </c>
      <c r="AL10" s="163"/>
      <c r="AM10" s="162" t="str">
        <f>IF(①請求先控!AM10="","",①請求先控!AM10)</f>
        <v/>
      </c>
      <c r="AN10" s="162"/>
      <c r="AO10" s="162"/>
      <c r="AP10" s="163" t="s">
        <v>7</v>
      </c>
      <c r="AQ10" s="163"/>
      <c r="AR10" s="162" t="str">
        <f>IF(①請求先控!AR10="","",①請求先控!AR10)</f>
        <v/>
      </c>
      <c r="AS10" s="162"/>
      <c r="AT10" s="162"/>
      <c r="AU10" s="163" t="s">
        <v>8</v>
      </c>
      <c r="AV10" s="355"/>
      <c r="BB10" s="32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4"/>
    </row>
    <row r="11" spans="2:84" ht="13.5" customHeight="1" x14ac:dyDescent="0.15">
      <c r="B11" s="98" t="s">
        <v>15</v>
      </c>
      <c r="C11" s="99"/>
      <c r="D11" s="99"/>
      <c r="E11" s="99"/>
      <c r="F11" s="99"/>
      <c r="G11" s="119"/>
      <c r="H11" s="338" t="str">
        <f>IF(①請求先控!H11="","",①請求先控!H11)</f>
        <v/>
      </c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40"/>
      <c r="Y11" s="98" t="s">
        <v>16</v>
      </c>
      <c r="Z11" s="99"/>
      <c r="AA11" s="99"/>
      <c r="AB11" s="99"/>
      <c r="AC11" s="119"/>
      <c r="AD11" s="309" t="str">
        <f>IF(①請求先控!AD11="","",①請求先控!AD11)</f>
        <v/>
      </c>
      <c r="AE11" s="310"/>
      <c r="AF11" s="310"/>
      <c r="AG11" s="310"/>
      <c r="AH11" s="310"/>
      <c r="AI11" s="310"/>
      <c r="AJ11" s="310"/>
      <c r="AK11" s="310"/>
      <c r="AL11" s="310"/>
      <c r="AM11" s="310"/>
      <c r="AN11" s="310"/>
      <c r="AO11" s="310"/>
      <c r="AP11" s="310"/>
      <c r="AQ11" s="310"/>
      <c r="AR11" s="310"/>
      <c r="AS11" s="310"/>
      <c r="AT11" s="310"/>
      <c r="AU11" s="310"/>
      <c r="AV11" s="311"/>
      <c r="BB11" s="35"/>
      <c r="BC11" s="192" t="s">
        <v>13</v>
      </c>
      <c r="BD11" s="192"/>
      <c r="BE11" s="192"/>
      <c r="BF11" s="192"/>
      <c r="BH11" s="197" t="s">
        <v>14</v>
      </c>
      <c r="BI11" s="197"/>
      <c r="BJ11" s="345" t="str">
        <f>IF(①請求先控!BJ11="","",①請求先控!BJ11)</f>
        <v/>
      </c>
      <c r="BK11" s="345"/>
      <c r="BL11" s="345"/>
      <c r="BM11" s="345"/>
      <c r="BN11" s="345"/>
      <c r="BO11" s="345"/>
      <c r="BP11" s="345"/>
      <c r="BQ11" s="345"/>
      <c r="CF11" s="36"/>
    </row>
    <row r="12" spans="2:84" ht="13.5" customHeight="1" x14ac:dyDescent="0.15">
      <c r="B12" s="100"/>
      <c r="C12" s="101"/>
      <c r="D12" s="101"/>
      <c r="E12" s="101"/>
      <c r="F12" s="101"/>
      <c r="G12" s="155"/>
      <c r="H12" s="341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3"/>
      <c r="Y12" s="102" t="s">
        <v>17</v>
      </c>
      <c r="Z12" s="103"/>
      <c r="AA12" s="103"/>
      <c r="AB12" s="103"/>
      <c r="AC12" s="120"/>
      <c r="AD12" s="312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4"/>
      <c r="BB12" s="35"/>
      <c r="BC12" s="192"/>
      <c r="BD12" s="192"/>
      <c r="BE12" s="192"/>
      <c r="BF12" s="192"/>
      <c r="BH12" s="390" t="str">
        <f>IF(①請求先控!BH12="","",①請求先控!BH12)</f>
        <v/>
      </c>
      <c r="BI12" s="390"/>
      <c r="BJ12" s="390"/>
      <c r="BK12" s="390"/>
      <c r="BL12" s="390"/>
      <c r="BM12" s="390"/>
      <c r="BN12" s="390"/>
      <c r="BO12" s="390"/>
      <c r="BP12" s="390"/>
      <c r="BQ12" s="390"/>
      <c r="BR12" s="390"/>
      <c r="BS12" s="390"/>
      <c r="BT12" s="390"/>
      <c r="BU12" s="390"/>
      <c r="BV12" s="390"/>
      <c r="BW12" s="390"/>
      <c r="BX12" s="390"/>
      <c r="BY12" s="390"/>
      <c r="BZ12" s="390"/>
      <c r="CA12" s="390"/>
      <c r="CB12" s="390"/>
      <c r="CC12" s="390"/>
      <c r="CD12" s="390"/>
      <c r="CE12" s="390"/>
      <c r="CF12" s="391"/>
    </row>
    <row r="13" spans="2:84" ht="12.75" customHeight="1" x14ac:dyDescent="0.15">
      <c r="B13" s="332" t="s">
        <v>19</v>
      </c>
      <c r="C13" s="127"/>
      <c r="D13" s="127"/>
      <c r="E13" s="127"/>
      <c r="F13" s="127"/>
      <c r="G13" s="234"/>
      <c r="H13" s="346" t="str">
        <f>IF(①請求先控!H13="","",①請求先控!H13)</f>
        <v/>
      </c>
      <c r="I13" s="347"/>
      <c r="J13" s="347"/>
      <c r="K13" s="347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7"/>
      <c r="AO13" s="347"/>
      <c r="AP13" s="347"/>
      <c r="AQ13" s="347"/>
      <c r="AR13" s="347"/>
      <c r="AS13" s="347"/>
      <c r="AT13" s="347"/>
      <c r="AU13" s="347"/>
      <c r="AV13" s="348"/>
      <c r="BB13" s="35"/>
      <c r="BC13" s="192"/>
      <c r="BD13" s="192"/>
      <c r="BE13" s="192"/>
      <c r="BF13" s="192"/>
      <c r="BH13" s="390"/>
      <c r="BI13" s="390"/>
      <c r="BJ13" s="390"/>
      <c r="BK13" s="390"/>
      <c r="BL13" s="390"/>
      <c r="BM13" s="390"/>
      <c r="BN13" s="390"/>
      <c r="BO13" s="390"/>
      <c r="BP13" s="390"/>
      <c r="BQ13" s="390"/>
      <c r="BR13" s="390"/>
      <c r="BS13" s="390"/>
      <c r="BT13" s="390"/>
      <c r="BU13" s="390"/>
      <c r="BV13" s="390"/>
      <c r="BW13" s="390"/>
      <c r="BX13" s="390"/>
      <c r="BY13" s="390"/>
      <c r="BZ13" s="390"/>
      <c r="CA13" s="390"/>
      <c r="CB13" s="390"/>
      <c r="CC13" s="390"/>
      <c r="CD13" s="390"/>
      <c r="CE13" s="390"/>
      <c r="CF13" s="391"/>
    </row>
    <row r="14" spans="2:84" ht="12.75" customHeight="1" x14ac:dyDescent="0.15">
      <c r="B14" s="333"/>
      <c r="C14" s="154"/>
      <c r="D14" s="154"/>
      <c r="E14" s="154"/>
      <c r="F14" s="154"/>
      <c r="G14" s="236"/>
      <c r="H14" s="349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1"/>
      <c r="BB14" s="35"/>
      <c r="BC14" s="192" t="s">
        <v>18</v>
      </c>
      <c r="BD14" s="192"/>
      <c r="BE14" s="192"/>
      <c r="BF14" s="192"/>
      <c r="BH14" s="390" t="str">
        <f>IF(①請求先控!BH14="","",①請求先控!BH14)</f>
        <v/>
      </c>
      <c r="BI14" s="390"/>
      <c r="BJ14" s="390"/>
      <c r="BK14" s="390"/>
      <c r="BL14" s="390"/>
      <c r="BM14" s="390"/>
      <c r="BN14" s="390"/>
      <c r="BO14" s="390"/>
      <c r="BP14" s="390"/>
      <c r="BQ14" s="390"/>
      <c r="BR14" s="390"/>
      <c r="BS14" s="390"/>
      <c r="BT14" s="390"/>
      <c r="BU14" s="390"/>
      <c r="BV14" s="390"/>
      <c r="BW14" s="390"/>
      <c r="BX14" s="390"/>
      <c r="BY14" s="390"/>
      <c r="BZ14" s="390"/>
      <c r="CA14" s="390"/>
      <c r="CB14" s="390"/>
      <c r="CC14" s="390"/>
      <c r="CD14" s="390"/>
      <c r="CE14" s="390"/>
      <c r="CF14" s="37"/>
    </row>
    <row r="15" spans="2:84" ht="12.75" customHeight="1" x14ac:dyDescent="0.15">
      <c r="B15" s="334"/>
      <c r="C15" s="238"/>
      <c r="D15" s="238"/>
      <c r="E15" s="238"/>
      <c r="F15" s="238"/>
      <c r="G15" s="239"/>
      <c r="H15" s="352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4"/>
      <c r="BB15" s="35"/>
      <c r="BC15" s="192"/>
      <c r="BD15" s="192"/>
      <c r="BE15" s="192"/>
      <c r="BF15" s="192"/>
      <c r="BH15" s="390"/>
      <c r="BI15" s="390"/>
      <c r="BJ15" s="390"/>
      <c r="BK15" s="390"/>
      <c r="BL15" s="390"/>
      <c r="BM15" s="390"/>
      <c r="BN15" s="390"/>
      <c r="BO15" s="390"/>
      <c r="BP15" s="390"/>
      <c r="BQ15" s="390"/>
      <c r="BR15" s="390"/>
      <c r="BS15" s="390"/>
      <c r="BT15" s="390"/>
      <c r="BU15" s="390"/>
      <c r="BV15" s="390"/>
      <c r="BW15" s="390"/>
      <c r="BX15" s="390"/>
      <c r="BY15" s="390"/>
      <c r="BZ15" s="390"/>
      <c r="CA15" s="390"/>
      <c r="CB15" s="390"/>
      <c r="CC15" s="390"/>
      <c r="CD15" s="390"/>
      <c r="CE15" s="390"/>
      <c r="CF15" s="37"/>
    </row>
    <row r="16" spans="2:84" ht="12.75" customHeight="1" x14ac:dyDescent="0.15">
      <c r="B16" s="333" t="s">
        <v>22</v>
      </c>
      <c r="C16" s="154"/>
      <c r="D16" s="154"/>
      <c r="E16" s="154"/>
      <c r="F16" s="154"/>
      <c r="G16" s="236"/>
      <c r="H16" s="346" t="str">
        <f>IF(①請求先控!H16="","",①請求先控!H16)</f>
        <v/>
      </c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8"/>
      <c r="BB16" s="35"/>
      <c r="BC16" s="192" t="s">
        <v>20</v>
      </c>
      <c r="BD16" s="192"/>
      <c r="BE16" s="192"/>
      <c r="BF16" s="192"/>
      <c r="BH16" s="345" t="str">
        <f>IF(①請求先控!BH16="","",①請求先控!BH16)</f>
        <v/>
      </c>
      <c r="BI16" s="345"/>
      <c r="BJ16" s="345"/>
      <c r="BK16" s="345"/>
      <c r="BL16" s="345"/>
      <c r="BM16" s="345"/>
      <c r="BN16" s="345"/>
      <c r="BO16" s="345"/>
      <c r="BP16" s="345"/>
      <c r="BQ16" s="345"/>
      <c r="BR16" s="345"/>
      <c r="BS16" s="345"/>
      <c r="BT16" s="345"/>
      <c r="BU16" s="345"/>
      <c r="BV16" s="345"/>
      <c r="BW16" s="345"/>
      <c r="BX16" s="345"/>
      <c r="BY16" s="345"/>
      <c r="BZ16" s="345"/>
      <c r="CA16" s="345"/>
      <c r="CB16" s="345"/>
      <c r="CC16" s="13"/>
      <c r="CD16" s="13"/>
      <c r="CE16" s="13"/>
      <c r="CF16" s="37"/>
    </row>
    <row r="17" spans="2:84" ht="12.75" customHeight="1" x14ac:dyDescent="0.15">
      <c r="B17" s="333"/>
      <c r="C17" s="154"/>
      <c r="D17" s="154"/>
      <c r="E17" s="154"/>
      <c r="F17" s="154"/>
      <c r="G17" s="236"/>
      <c r="H17" s="349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1"/>
      <c r="BB17" s="35"/>
      <c r="BC17" s="192"/>
      <c r="BD17" s="192"/>
      <c r="BE17" s="192"/>
      <c r="BF17" s="192"/>
      <c r="BH17" s="345"/>
      <c r="BI17" s="345"/>
      <c r="BJ17" s="345"/>
      <c r="BK17" s="345"/>
      <c r="BL17" s="345"/>
      <c r="BM17" s="345"/>
      <c r="BN17" s="345"/>
      <c r="BO17" s="345"/>
      <c r="BP17" s="345"/>
      <c r="BQ17" s="345"/>
      <c r="BR17" s="345"/>
      <c r="BS17" s="345"/>
      <c r="BT17" s="345"/>
      <c r="BU17" s="345"/>
      <c r="BV17" s="345"/>
      <c r="BW17" s="345"/>
      <c r="BX17" s="345"/>
      <c r="BY17" s="345"/>
      <c r="BZ17" s="345"/>
      <c r="CA17" s="345"/>
      <c r="CB17" s="345"/>
      <c r="CC17" s="13"/>
      <c r="CD17" s="197" t="s">
        <v>21</v>
      </c>
      <c r="CE17" s="197"/>
      <c r="CF17" s="344"/>
    </row>
    <row r="18" spans="2:84" ht="12.75" customHeight="1" x14ac:dyDescent="0.15">
      <c r="B18" s="334"/>
      <c r="C18" s="238"/>
      <c r="D18" s="238"/>
      <c r="E18" s="238"/>
      <c r="F18" s="238"/>
      <c r="G18" s="239"/>
      <c r="H18" s="352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353"/>
      <c r="AM18" s="353"/>
      <c r="AN18" s="353"/>
      <c r="AO18" s="353"/>
      <c r="AP18" s="353"/>
      <c r="AQ18" s="353"/>
      <c r="AR18" s="353"/>
      <c r="AS18" s="353"/>
      <c r="AT18" s="353"/>
      <c r="AU18" s="353"/>
      <c r="AV18" s="354"/>
      <c r="BB18" s="35"/>
      <c r="BC18" s="192" t="s">
        <v>23</v>
      </c>
      <c r="BD18" s="192"/>
      <c r="BE18" s="192"/>
      <c r="BF18" s="192"/>
      <c r="BH18" s="345" t="str">
        <f>IF(①請求先控!BH18="","",①請求先控!BH18)</f>
        <v/>
      </c>
      <c r="BI18" s="345"/>
      <c r="BJ18" s="345"/>
      <c r="BK18" s="345"/>
      <c r="BL18" s="345"/>
      <c r="BM18" s="345"/>
      <c r="BN18" s="345"/>
      <c r="BO18" s="345"/>
      <c r="BP18" s="345"/>
      <c r="BQ18" s="345"/>
      <c r="BR18" s="345"/>
      <c r="BS18" s="345"/>
      <c r="BT18" s="345"/>
      <c r="BU18" s="345"/>
      <c r="BV18" s="345"/>
      <c r="BW18" s="345"/>
      <c r="BX18" s="345"/>
      <c r="BY18" s="345"/>
      <c r="BZ18" s="345"/>
      <c r="CA18" s="345"/>
      <c r="CB18" s="13"/>
      <c r="CC18" s="13"/>
      <c r="CD18" s="13"/>
      <c r="CE18" s="13"/>
      <c r="CF18" s="37"/>
    </row>
    <row r="19" spans="2:84" ht="12.75" customHeight="1" thickBot="1" x14ac:dyDescent="0.2">
      <c r="B19" s="12"/>
      <c r="C19" s="12"/>
      <c r="D19" s="12"/>
      <c r="E19" s="12"/>
      <c r="F19" s="12"/>
      <c r="G19" s="12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8"/>
      <c r="AB19" s="38"/>
      <c r="AC19" s="38"/>
      <c r="AD19" s="38"/>
      <c r="AE19" s="38"/>
      <c r="AF19" s="38"/>
      <c r="AG19" s="38"/>
      <c r="AH19" s="38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BB19" s="35"/>
      <c r="BC19" s="192"/>
      <c r="BD19" s="192"/>
      <c r="BE19" s="192"/>
      <c r="BF19" s="192"/>
      <c r="BH19" s="345"/>
      <c r="BI19" s="345"/>
      <c r="BJ19" s="345"/>
      <c r="BK19" s="345"/>
      <c r="BL19" s="345"/>
      <c r="BM19" s="345"/>
      <c r="BN19" s="345"/>
      <c r="BO19" s="345"/>
      <c r="BP19" s="345"/>
      <c r="BQ19" s="345"/>
      <c r="BR19" s="345"/>
      <c r="BS19" s="345"/>
      <c r="BT19" s="345"/>
      <c r="BU19" s="345"/>
      <c r="BV19" s="345"/>
      <c r="BW19" s="345"/>
      <c r="BX19" s="345"/>
      <c r="BY19" s="345"/>
      <c r="BZ19" s="345"/>
      <c r="CA19" s="345"/>
      <c r="CB19" s="13"/>
      <c r="CC19" s="13"/>
      <c r="CD19" s="13"/>
      <c r="CE19" s="13"/>
      <c r="CF19" s="37"/>
    </row>
    <row r="20" spans="2:84" ht="15" thickBot="1" x14ac:dyDescent="0.2">
      <c r="B20" s="12"/>
      <c r="C20" s="12"/>
      <c r="D20" s="12"/>
      <c r="E20" s="12"/>
      <c r="F20" s="12"/>
      <c r="G20" s="12"/>
      <c r="H20" s="15"/>
      <c r="I20" s="15"/>
      <c r="J20" s="15"/>
      <c r="K20" s="15"/>
      <c r="L20" s="15"/>
      <c r="M20" s="15"/>
      <c r="N20" s="15"/>
      <c r="O20" s="280" t="s">
        <v>25</v>
      </c>
      <c r="P20" s="281"/>
      <c r="Q20" s="281"/>
      <c r="R20" s="281"/>
      <c r="S20" s="281"/>
      <c r="T20" s="281"/>
      <c r="U20" s="281"/>
      <c r="V20" s="281"/>
      <c r="W20" s="281"/>
      <c r="X20" s="281"/>
      <c r="Y20" s="439"/>
      <c r="Z20" s="436" t="s">
        <v>54</v>
      </c>
      <c r="AA20" s="437"/>
      <c r="AB20" s="437"/>
      <c r="AC20" s="437"/>
      <c r="AD20" s="437"/>
      <c r="AE20" s="437"/>
      <c r="AF20" s="437"/>
      <c r="AG20" s="437"/>
      <c r="AH20" s="437"/>
      <c r="AI20" s="437"/>
      <c r="AJ20" s="438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BB20" s="40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2"/>
    </row>
    <row r="21" spans="2:84" ht="9" customHeight="1" x14ac:dyDescent="0.15">
      <c r="B21" s="98" t="s">
        <v>104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19"/>
      <c r="O21" s="366" t="str">
        <f>①請求先控!O21</f>
        <v/>
      </c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427"/>
      <c r="AA21" s="428"/>
      <c r="AB21" s="428"/>
      <c r="AC21" s="428"/>
      <c r="AD21" s="428"/>
      <c r="AE21" s="428"/>
      <c r="AF21" s="428"/>
      <c r="AG21" s="428"/>
      <c r="AH21" s="428"/>
      <c r="AI21" s="428"/>
      <c r="AJ21" s="429"/>
      <c r="AK21" s="192" t="s">
        <v>56</v>
      </c>
      <c r="AL21" s="192"/>
      <c r="AM21" s="376" t="s">
        <v>57</v>
      </c>
      <c r="AN21" s="377"/>
      <c r="AO21" s="358"/>
      <c r="AP21" s="361"/>
      <c r="AQ21" s="418"/>
      <c r="AR21" s="358"/>
      <c r="AS21" s="361"/>
      <c r="AT21" s="418"/>
      <c r="AU21" s="358"/>
      <c r="AV21" s="361"/>
      <c r="AW21" s="418"/>
      <c r="AX21" s="474"/>
      <c r="AY21" s="475"/>
      <c r="AZ21" s="472" t="s">
        <v>58</v>
      </c>
    </row>
    <row r="22" spans="2:84" ht="9" customHeight="1" x14ac:dyDescent="0.15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55"/>
      <c r="O22" s="366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430"/>
      <c r="AA22" s="431"/>
      <c r="AB22" s="431"/>
      <c r="AC22" s="431"/>
      <c r="AD22" s="431"/>
      <c r="AE22" s="431"/>
      <c r="AF22" s="431"/>
      <c r="AG22" s="431"/>
      <c r="AH22" s="431"/>
      <c r="AI22" s="431"/>
      <c r="AJ22" s="432"/>
      <c r="AK22" s="192"/>
      <c r="AL22" s="192"/>
      <c r="AM22" s="378"/>
      <c r="AN22" s="379"/>
      <c r="AO22" s="359"/>
      <c r="AP22" s="362"/>
      <c r="AQ22" s="419"/>
      <c r="AR22" s="359"/>
      <c r="AS22" s="362"/>
      <c r="AT22" s="419"/>
      <c r="AU22" s="359"/>
      <c r="AV22" s="362"/>
      <c r="AW22" s="419"/>
      <c r="AX22" s="385"/>
      <c r="AY22" s="192"/>
      <c r="AZ22" s="470"/>
      <c r="BB22" s="408" t="s">
        <v>26</v>
      </c>
      <c r="BC22" s="202"/>
      <c r="BD22" s="202"/>
      <c r="BE22" s="202"/>
      <c r="BF22" s="203"/>
      <c r="BG22" s="463" t="str">
        <f>IF(①請求先控!BG22="","",①請求先控!BG22)</f>
        <v/>
      </c>
      <c r="BH22" s="464"/>
      <c r="BI22" s="464"/>
      <c r="BJ22" s="464"/>
      <c r="BK22" s="464"/>
      <c r="BL22" s="464"/>
      <c r="BM22" s="464"/>
      <c r="BN22" s="464"/>
      <c r="BO22" s="464"/>
      <c r="BP22" s="202" t="s">
        <v>27</v>
      </c>
      <c r="BQ22" s="202"/>
      <c r="BR22" s="203"/>
      <c r="BS22" s="401" t="s">
        <v>55</v>
      </c>
      <c r="BT22" s="402"/>
      <c r="BU22" s="403"/>
      <c r="BV22" s="458"/>
      <c r="BW22" s="459"/>
      <c r="BX22" s="226"/>
      <c r="BY22" s="226"/>
      <c r="BZ22" s="226"/>
      <c r="CA22" s="383"/>
      <c r="CB22" s="339"/>
      <c r="CC22" s="339"/>
      <c r="CD22" s="383"/>
      <c r="CE22" s="383"/>
      <c r="CF22" s="384"/>
    </row>
    <row r="23" spans="2:84" ht="8.25" customHeight="1" x14ac:dyDescent="0.15"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20"/>
      <c r="O23" s="368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433"/>
      <c r="AA23" s="434"/>
      <c r="AB23" s="434"/>
      <c r="AC23" s="434"/>
      <c r="AD23" s="434"/>
      <c r="AE23" s="434"/>
      <c r="AF23" s="434"/>
      <c r="AG23" s="434"/>
      <c r="AH23" s="434"/>
      <c r="AI23" s="434"/>
      <c r="AJ23" s="435"/>
      <c r="AK23" s="192"/>
      <c r="AL23" s="192"/>
      <c r="AM23" s="380"/>
      <c r="AN23" s="381"/>
      <c r="AO23" s="360"/>
      <c r="AP23" s="363"/>
      <c r="AQ23" s="420"/>
      <c r="AR23" s="360"/>
      <c r="AS23" s="363"/>
      <c r="AT23" s="420"/>
      <c r="AU23" s="360"/>
      <c r="AV23" s="363"/>
      <c r="AW23" s="420"/>
      <c r="AX23" s="387"/>
      <c r="AY23" s="388"/>
      <c r="AZ23" s="473"/>
      <c r="BB23" s="409"/>
      <c r="BC23" s="89"/>
      <c r="BD23" s="89"/>
      <c r="BE23" s="89"/>
      <c r="BF23" s="90"/>
      <c r="BG23" s="465"/>
      <c r="BH23" s="466"/>
      <c r="BI23" s="466"/>
      <c r="BJ23" s="466"/>
      <c r="BK23" s="466"/>
      <c r="BL23" s="466"/>
      <c r="BM23" s="466"/>
      <c r="BN23" s="466"/>
      <c r="BO23" s="466"/>
      <c r="BP23" s="96"/>
      <c r="BQ23" s="96"/>
      <c r="BR23" s="97"/>
      <c r="BS23" s="142"/>
      <c r="BT23" s="143"/>
      <c r="BU23" s="144"/>
      <c r="BV23" s="460"/>
      <c r="BW23" s="461"/>
      <c r="BX23" s="407"/>
      <c r="BY23" s="407"/>
      <c r="BZ23" s="407"/>
      <c r="CA23" s="392"/>
      <c r="CB23" s="462"/>
      <c r="CC23" s="462"/>
      <c r="CD23" s="392"/>
      <c r="CE23" s="392"/>
      <c r="CF23" s="393"/>
    </row>
    <row r="24" spans="2:84" ht="9" customHeight="1" x14ac:dyDescent="0.15">
      <c r="B24" s="287" t="s">
        <v>31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288"/>
      <c r="O24" s="106" t="str">
        <f>①請求先控!O24</f>
        <v/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370"/>
      <c r="AA24" s="107"/>
      <c r="AB24" s="107"/>
      <c r="AC24" s="107"/>
      <c r="AD24" s="107"/>
      <c r="AE24" s="107"/>
      <c r="AF24" s="107"/>
      <c r="AG24" s="107"/>
      <c r="AH24" s="107"/>
      <c r="AI24" s="107"/>
      <c r="AJ24" s="371"/>
      <c r="AK24" s="192"/>
      <c r="AL24" s="192"/>
      <c r="AM24" s="447" t="s">
        <v>59</v>
      </c>
      <c r="AN24" s="448"/>
      <c r="AO24" s="442"/>
      <c r="AP24" s="364"/>
      <c r="AQ24" s="440"/>
      <c r="AR24" s="442"/>
      <c r="AS24" s="364"/>
      <c r="AT24" s="440"/>
      <c r="AU24" s="442"/>
      <c r="AV24" s="364"/>
      <c r="AW24" s="440"/>
      <c r="AX24" s="382"/>
      <c r="AY24" s="383"/>
      <c r="AZ24" s="469" t="s">
        <v>41</v>
      </c>
      <c r="BB24" s="409"/>
      <c r="BC24" s="89"/>
      <c r="BD24" s="89"/>
      <c r="BE24" s="89"/>
      <c r="BF24" s="90"/>
      <c r="BG24" s="476" t="str">
        <f>IF(①請求先控!BG24="","",①請求先控!BG24)</f>
        <v/>
      </c>
      <c r="BH24" s="477"/>
      <c r="BI24" s="477"/>
      <c r="BJ24" s="477"/>
      <c r="BK24" s="477"/>
      <c r="BL24" s="477"/>
      <c r="BM24" s="477"/>
      <c r="BN24" s="477"/>
      <c r="BO24" s="477"/>
      <c r="BP24" s="89" t="s">
        <v>29</v>
      </c>
      <c r="BQ24" s="89"/>
      <c r="BR24" s="90"/>
      <c r="BS24" s="142"/>
      <c r="BT24" s="143"/>
      <c r="BU24" s="144"/>
      <c r="BV24" s="63" t="s">
        <v>30</v>
      </c>
      <c r="BW24" s="64"/>
      <c r="BX24" s="64" t="str">
        <f>IF(①請求先控!BX24="","",①請求先控!BX24)</f>
        <v/>
      </c>
      <c r="BY24" s="64"/>
      <c r="BZ24" s="64"/>
      <c r="CA24" s="64"/>
      <c r="CB24" s="64"/>
      <c r="CC24" s="64"/>
      <c r="CD24" s="64"/>
      <c r="CE24" s="64"/>
      <c r="CF24" s="398"/>
    </row>
    <row r="25" spans="2:84" ht="9" customHeight="1" x14ac:dyDescent="0.15">
      <c r="B25" s="176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289"/>
      <c r="O25" s="109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372"/>
      <c r="AA25" s="110"/>
      <c r="AB25" s="110"/>
      <c r="AC25" s="110"/>
      <c r="AD25" s="110"/>
      <c r="AE25" s="110"/>
      <c r="AF25" s="110"/>
      <c r="AG25" s="110"/>
      <c r="AH25" s="110"/>
      <c r="AI25" s="110"/>
      <c r="AJ25" s="373"/>
      <c r="AK25" s="192"/>
      <c r="AL25" s="192"/>
      <c r="AM25" s="378"/>
      <c r="AN25" s="379"/>
      <c r="AO25" s="359"/>
      <c r="AP25" s="362"/>
      <c r="AQ25" s="419"/>
      <c r="AR25" s="359"/>
      <c r="AS25" s="362"/>
      <c r="AT25" s="419"/>
      <c r="AU25" s="359"/>
      <c r="AV25" s="362"/>
      <c r="AW25" s="419"/>
      <c r="AX25" s="385"/>
      <c r="AY25" s="192"/>
      <c r="AZ25" s="470"/>
      <c r="BB25" s="409"/>
      <c r="BC25" s="89"/>
      <c r="BD25" s="89"/>
      <c r="BE25" s="89"/>
      <c r="BF25" s="90"/>
      <c r="BG25" s="478"/>
      <c r="BH25" s="479"/>
      <c r="BI25" s="479"/>
      <c r="BJ25" s="479"/>
      <c r="BK25" s="479"/>
      <c r="BL25" s="479"/>
      <c r="BM25" s="479"/>
      <c r="BN25" s="479"/>
      <c r="BO25" s="479"/>
      <c r="BP25" s="89"/>
      <c r="BQ25" s="89"/>
      <c r="BR25" s="90"/>
      <c r="BS25" s="142"/>
      <c r="BT25" s="143"/>
      <c r="BU25" s="144"/>
      <c r="BV25" s="65"/>
      <c r="BW25" s="66"/>
      <c r="BX25" s="66"/>
      <c r="BY25" s="66"/>
      <c r="BZ25" s="66"/>
      <c r="CA25" s="66"/>
      <c r="CB25" s="66"/>
      <c r="CC25" s="66"/>
      <c r="CD25" s="66"/>
      <c r="CE25" s="66"/>
      <c r="CF25" s="399"/>
    </row>
    <row r="26" spans="2:84" ht="9" customHeight="1" thickBot="1" x14ac:dyDescent="0.2"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290"/>
      <c r="O26" s="112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374"/>
      <c r="AA26" s="113"/>
      <c r="AB26" s="113"/>
      <c r="AC26" s="113"/>
      <c r="AD26" s="113"/>
      <c r="AE26" s="113"/>
      <c r="AF26" s="113"/>
      <c r="AG26" s="113"/>
      <c r="AH26" s="113"/>
      <c r="AI26" s="113"/>
      <c r="AJ26" s="375"/>
      <c r="AM26" s="449"/>
      <c r="AN26" s="450"/>
      <c r="AO26" s="443"/>
      <c r="AP26" s="365"/>
      <c r="AQ26" s="441"/>
      <c r="AR26" s="443"/>
      <c r="AS26" s="365"/>
      <c r="AT26" s="441"/>
      <c r="AU26" s="443"/>
      <c r="AV26" s="365"/>
      <c r="AW26" s="441"/>
      <c r="AX26" s="467"/>
      <c r="AY26" s="468"/>
      <c r="AZ26" s="471"/>
      <c r="BB26" s="410"/>
      <c r="BC26" s="92"/>
      <c r="BD26" s="92"/>
      <c r="BE26" s="92"/>
      <c r="BF26" s="93"/>
      <c r="BG26" s="480"/>
      <c r="BH26" s="481"/>
      <c r="BI26" s="481"/>
      <c r="BJ26" s="481"/>
      <c r="BK26" s="481"/>
      <c r="BL26" s="481"/>
      <c r="BM26" s="481"/>
      <c r="BN26" s="481"/>
      <c r="BO26" s="481"/>
      <c r="BP26" s="92"/>
      <c r="BQ26" s="92"/>
      <c r="BR26" s="93"/>
      <c r="BS26" s="145"/>
      <c r="BT26" s="146"/>
      <c r="BU26" s="147"/>
      <c r="BV26" s="67"/>
      <c r="BW26" s="68"/>
      <c r="BX26" s="68"/>
      <c r="BY26" s="68"/>
      <c r="BZ26" s="68"/>
      <c r="CA26" s="68"/>
      <c r="CB26" s="68"/>
      <c r="CC26" s="68"/>
      <c r="CD26" s="68"/>
      <c r="CE26" s="68"/>
      <c r="CF26" s="400"/>
    </row>
    <row r="27" spans="2:84" ht="12.75" customHeight="1" x14ac:dyDescent="0.15">
      <c r="B27" s="156" t="s">
        <v>33</v>
      </c>
      <c r="C27" s="157"/>
      <c r="D27" s="157"/>
      <c r="E27" s="157"/>
      <c r="F27" s="157"/>
      <c r="G27" s="157"/>
      <c r="H27" s="157"/>
      <c r="I27" s="157"/>
      <c r="J27" s="157"/>
      <c r="K27" s="99" t="str">
        <f>IF(①請求先控!K27="","",①請求先控!K27)</f>
        <v/>
      </c>
      <c r="L27" s="99"/>
      <c r="M27" s="99"/>
      <c r="N27" s="119" t="s">
        <v>38</v>
      </c>
      <c r="O27" s="106" t="str">
        <f>①請求先控!O27</f>
        <v/>
      </c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370"/>
      <c r="AA27" s="107"/>
      <c r="AB27" s="107"/>
      <c r="AC27" s="107"/>
      <c r="AD27" s="107"/>
      <c r="AE27" s="107"/>
      <c r="AF27" s="107"/>
      <c r="AG27" s="107"/>
      <c r="AH27" s="107"/>
      <c r="AI27" s="107"/>
      <c r="AJ27" s="371"/>
      <c r="AM27" s="21"/>
      <c r="AN27" s="21"/>
      <c r="BB27" s="408" t="s">
        <v>32</v>
      </c>
      <c r="BC27" s="202"/>
      <c r="BD27" s="202"/>
      <c r="BE27" s="202"/>
      <c r="BF27" s="203"/>
      <c r="BG27" s="197" t="str">
        <f>IF(①請求先控!BG27="","",①請求先控!BG27)</f>
        <v/>
      </c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394"/>
      <c r="BS27" s="394"/>
      <c r="BT27" s="394"/>
      <c r="BU27" s="394"/>
      <c r="BV27" s="394"/>
      <c r="BW27" s="394"/>
      <c r="BX27" s="394"/>
      <c r="BY27" s="394"/>
      <c r="BZ27" s="394"/>
      <c r="CA27" s="394"/>
      <c r="CB27" s="394"/>
      <c r="CC27" s="394"/>
      <c r="CD27" s="394"/>
      <c r="CE27" s="394"/>
      <c r="CF27" s="395"/>
    </row>
    <row r="28" spans="2:84" ht="12.75" customHeight="1" thickBot="1" x14ac:dyDescent="0.2">
      <c r="B28" s="159"/>
      <c r="C28" s="160"/>
      <c r="D28" s="160"/>
      <c r="E28" s="160"/>
      <c r="F28" s="160"/>
      <c r="G28" s="160"/>
      <c r="H28" s="160"/>
      <c r="I28" s="160"/>
      <c r="J28" s="160"/>
      <c r="K28" s="103"/>
      <c r="L28" s="103"/>
      <c r="M28" s="103"/>
      <c r="N28" s="120"/>
      <c r="O28" s="112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451"/>
      <c r="AA28" s="452"/>
      <c r="AB28" s="452"/>
      <c r="AC28" s="452"/>
      <c r="AD28" s="452"/>
      <c r="AE28" s="452"/>
      <c r="AF28" s="452"/>
      <c r="AG28" s="452"/>
      <c r="AH28" s="452"/>
      <c r="AI28" s="452"/>
      <c r="AJ28" s="453"/>
      <c r="AM28" s="21"/>
      <c r="AN28" s="21"/>
      <c r="BB28" s="409"/>
      <c r="BC28" s="89"/>
      <c r="BD28" s="89"/>
      <c r="BE28" s="89"/>
      <c r="BF28" s="90"/>
      <c r="BG28" s="396"/>
      <c r="BH28" s="396"/>
      <c r="BI28" s="396"/>
      <c r="BJ28" s="396"/>
      <c r="BK28" s="396"/>
      <c r="BL28" s="396"/>
      <c r="BM28" s="396"/>
      <c r="BN28" s="396"/>
      <c r="BO28" s="396"/>
      <c r="BP28" s="396"/>
      <c r="BQ28" s="396"/>
      <c r="BR28" s="396"/>
      <c r="BS28" s="396"/>
      <c r="BT28" s="396"/>
      <c r="BU28" s="396"/>
      <c r="BV28" s="396"/>
      <c r="BW28" s="396"/>
      <c r="BX28" s="396"/>
      <c r="BY28" s="396"/>
      <c r="BZ28" s="396"/>
      <c r="CA28" s="396"/>
      <c r="CB28" s="396"/>
      <c r="CC28" s="396"/>
      <c r="CD28" s="396"/>
      <c r="CE28" s="396"/>
      <c r="CF28" s="397"/>
    </row>
    <row r="29" spans="2:84" ht="12.75" customHeight="1" thickBot="1" x14ac:dyDescent="0.2">
      <c r="O29" s="28"/>
      <c r="P29" s="28"/>
      <c r="Q29" s="28"/>
      <c r="R29" s="28"/>
      <c r="S29" s="28"/>
      <c r="T29" s="28"/>
      <c r="U29" s="28"/>
      <c r="V29" s="28"/>
      <c r="W29" s="28"/>
      <c r="X29" s="29"/>
      <c r="Y29" s="29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M29" s="21"/>
      <c r="AN29" s="21"/>
      <c r="BB29" s="409" t="s">
        <v>34</v>
      </c>
      <c r="BC29" s="89"/>
      <c r="BD29" s="89"/>
      <c r="BE29" s="89"/>
      <c r="BF29" s="90"/>
      <c r="BG29" s="411" t="str">
        <f>IF(①請求先控!BG29="","",①請求先控!BG29)</f>
        <v/>
      </c>
      <c r="BH29" s="411"/>
      <c r="BI29" s="411"/>
      <c r="BJ29" s="411"/>
      <c r="BK29" s="411"/>
      <c r="BL29" s="411"/>
      <c r="BM29" s="411"/>
      <c r="BN29" s="411"/>
      <c r="BO29" s="411"/>
      <c r="BP29" s="411"/>
      <c r="BQ29" s="411"/>
      <c r="BR29" s="411"/>
      <c r="BS29" s="411"/>
      <c r="BT29" s="411"/>
      <c r="BU29" s="411"/>
      <c r="BV29" s="411"/>
      <c r="BW29" s="411"/>
      <c r="BX29" s="411"/>
      <c r="BY29" s="411"/>
      <c r="BZ29" s="411"/>
      <c r="CA29" s="411"/>
      <c r="CB29" s="411"/>
      <c r="CC29" s="411"/>
      <c r="CD29" s="411"/>
      <c r="CE29" s="411"/>
      <c r="CF29" s="412"/>
    </row>
    <row r="30" spans="2:84" ht="12.75" customHeight="1" x14ac:dyDescent="0.15">
      <c r="B30" s="123" t="s">
        <v>0</v>
      </c>
      <c r="C30" s="124"/>
      <c r="D30" s="127" t="s">
        <v>35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43"/>
      <c r="O30" s="106" t="str">
        <f>IF(①請求先控!O30="","",①請求先控!O30)</f>
        <v/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454"/>
      <c r="AA30" s="455"/>
      <c r="AB30" s="455"/>
      <c r="AC30" s="455"/>
      <c r="AD30" s="455"/>
      <c r="AE30" s="455"/>
      <c r="AF30" s="455"/>
      <c r="AG30" s="455"/>
      <c r="AH30" s="455"/>
      <c r="AI30" s="455"/>
      <c r="AJ30" s="456"/>
      <c r="BB30" s="410"/>
      <c r="BC30" s="92"/>
      <c r="BD30" s="92"/>
      <c r="BE30" s="92"/>
      <c r="BF30" s="93"/>
      <c r="BG30" s="413"/>
      <c r="BH30" s="413"/>
      <c r="BI30" s="413"/>
      <c r="BJ30" s="413"/>
      <c r="BK30" s="413"/>
      <c r="BL30" s="413"/>
      <c r="BM30" s="413"/>
      <c r="BN30" s="413"/>
      <c r="BO30" s="413"/>
      <c r="BP30" s="413"/>
      <c r="BQ30" s="413"/>
      <c r="BR30" s="413"/>
      <c r="BS30" s="413"/>
      <c r="BT30" s="413"/>
      <c r="BU30" s="413"/>
      <c r="BV30" s="413"/>
      <c r="BW30" s="413"/>
      <c r="BX30" s="413"/>
      <c r="BY30" s="413"/>
      <c r="BZ30" s="413"/>
      <c r="CA30" s="413"/>
      <c r="CB30" s="413"/>
      <c r="CC30" s="413"/>
      <c r="CD30" s="413"/>
      <c r="CE30" s="413"/>
      <c r="CF30" s="414"/>
    </row>
    <row r="31" spans="2:84" ht="12.75" customHeight="1" x14ac:dyDescent="0.15">
      <c r="B31" s="125"/>
      <c r="C31" s="126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44"/>
      <c r="O31" s="112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424"/>
      <c r="AA31" s="425"/>
      <c r="AB31" s="425"/>
      <c r="AC31" s="425"/>
      <c r="AD31" s="425"/>
      <c r="AE31" s="425"/>
      <c r="AF31" s="425"/>
      <c r="AG31" s="425"/>
      <c r="AH31" s="425"/>
      <c r="AI31" s="425"/>
      <c r="AJ31" s="426"/>
    </row>
    <row r="32" spans="2:84" ht="12.75" customHeight="1" x14ac:dyDescent="0.15">
      <c r="B32" s="123" t="s">
        <v>1</v>
      </c>
      <c r="C32" s="124"/>
      <c r="D32" s="127" t="s">
        <v>61</v>
      </c>
      <c r="E32" s="127"/>
      <c r="F32" s="127"/>
      <c r="G32" s="127"/>
      <c r="H32" s="127"/>
      <c r="I32" s="127"/>
      <c r="J32" s="127"/>
      <c r="K32" s="99" t="str">
        <f>IF(①請求先控!K32="","",①請求先控!K32)</f>
        <v/>
      </c>
      <c r="L32" s="99"/>
      <c r="M32" s="99"/>
      <c r="N32" s="119" t="s">
        <v>62</v>
      </c>
      <c r="O32" s="106" t="str">
        <f>IF(①請求先控!O32="","",①請求先控!O32)</f>
        <v/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421"/>
      <c r="AA32" s="422"/>
      <c r="AB32" s="422"/>
      <c r="AC32" s="422"/>
      <c r="AD32" s="422"/>
      <c r="AE32" s="422"/>
      <c r="AF32" s="422"/>
      <c r="AG32" s="422"/>
      <c r="AH32" s="422"/>
      <c r="AI32" s="422"/>
      <c r="AJ32" s="423"/>
      <c r="AN32" s="6"/>
      <c r="BU32" s="415" t="s">
        <v>60</v>
      </c>
      <c r="BV32" s="416"/>
      <c r="BW32" s="416"/>
      <c r="BX32" s="416"/>
      <c r="BY32" s="416"/>
      <c r="BZ32" s="416"/>
      <c r="CA32" s="416"/>
      <c r="CB32" s="416"/>
      <c r="CC32" s="416"/>
      <c r="CD32" s="416"/>
      <c r="CE32" s="416"/>
      <c r="CF32" s="417"/>
    </row>
    <row r="33" spans="2:84" ht="12.75" customHeight="1" x14ac:dyDescent="0.15">
      <c r="B33" s="125"/>
      <c r="C33" s="126"/>
      <c r="D33" s="238"/>
      <c r="E33" s="238"/>
      <c r="F33" s="238"/>
      <c r="G33" s="238"/>
      <c r="H33" s="238"/>
      <c r="I33" s="238"/>
      <c r="J33" s="238"/>
      <c r="K33" s="103"/>
      <c r="L33" s="103"/>
      <c r="M33" s="103"/>
      <c r="N33" s="120"/>
      <c r="O33" s="112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424"/>
      <c r="AA33" s="425"/>
      <c r="AB33" s="425"/>
      <c r="AC33" s="425"/>
      <c r="AD33" s="425"/>
      <c r="AE33" s="425"/>
      <c r="AF33" s="425"/>
      <c r="AG33" s="425"/>
      <c r="AH33" s="425"/>
      <c r="AI33" s="425"/>
      <c r="AJ33" s="426"/>
      <c r="AN33" s="6"/>
      <c r="BU33" s="382"/>
      <c r="BV33" s="383"/>
      <c r="BW33" s="383"/>
      <c r="BX33" s="383"/>
      <c r="BY33" s="383"/>
      <c r="BZ33" s="383"/>
      <c r="CA33" s="383"/>
      <c r="CB33" s="383"/>
      <c r="CC33" s="383"/>
      <c r="CD33" s="383"/>
      <c r="CE33" s="383"/>
      <c r="CF33" s="384"/>
    </row>
    <row r="34" spans="2:84" ht="12.75" customHeight="1" x14ac:dyDescent="0.15">
      <c r="B34" s="123" t="s">
        <v>2</v>
      </c>
      <c r="C34" s="124"/>
      <c r="D34" s="127" t="s">
        <v>63</v>
      </c>
      <c r="E34" s="127"/>
      <c r="F34" s="127"/>
      <c r="G34" s="127"/>
      <c r="H34" s="127"/>
      <c r="I34" s="127"/>
      <c r="J34" s="127"/>
      <c r="K34" s="99" t="str">
        <f>IF(①請求先控!K34="","",①請求先控!K34)</f>
        <v/>
      </c>
      <c r="L34" s="99"/>
      <c r="M34" s="99"/>
      <c r="N34" s="119" t="s">
        <v>62</v>
      </c>
      <c r="O34" s="106" t="str">
        <f>IF(①請求先控!O34="","",①請求先控!O34)</f>
        <v/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421"/>
      <c r="AA34" s="422"/>
      <c r="AB34" s="422"/>
      <c r="AC34" s="422"/>
      <c r="AD34" s="422"/>
      <c r="AE34" s="422"/>
      <c r="AF34" s="422"/>
      <c r="AG34" s="422"/>
      <c r="AH34" s="422"/>
      <c r="AI34" s="422"/>
      <c r="AJ34" s="423"/>
      <c r="AN34" s="6"/>
      <c r="BU34" s="385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386"/>
    </row>
    <row r="35" spans="2:84" ht="12.75" customHeight="1" x14ac:dyDescent="0.15">
      <c r="B35" s="125"/>
      <c r="C35" s="126"/>
      <c r="D35" s="238"/>
      <c r="E35" s="238"/>
      <c r="F35" s="238"/>
      <c r="G35" s="238"/>
      <c r="H35" s="238"/>
      <c r="I35" s="238"/>
      <c r="J35" s="238"/>
      <c r="K35" s="103"/>
      <c r="L35" s="103"/>
      <c r="M35" s="103"/>
      <c r="N35" s="120"/>
      <c r="O35" s="112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424"/>
      <c r="AA35" s="425"/>
      <c r="AB35" s="425"/>
      <c r="AC35" s="425"/>
      <c r="AD35" s="425"/>
      <c r="AE35" s="425"/>
      <c r="AF35" s="425"/>
      <c r="AG35" s="425"/>
      <c r="AH35" s="425"/>
      <c r="AI35" s="425"/>
      <c r="AJ35" s="426"/>
      <c r="AN35" s="6"/>
      <c r="BU35" s="385"/>
      <c r="BV35" s="192"/>
      <c r="BW35" s="192"/>
      <c r="BX35" s="192"/>
      <c r="BY35" s="192"/>
      <c r="BZ35" s="192"/>
      <c r="CA35" s="192"/>
      <c r="CB35" s="192"/>
      <c r="CC35" s="192"/>
      <c r="CD35" s="192"/>
      <c r="CE35" s="192"/>
      <c r="CF35" s="386"/>
    </row>
    <row r="36" spans="2:84" ht="12.75" customHeight="1" x14ac:dyDescent="0.15">
      <c r="B36" s="123" t="s">
        <v>3</v>
      </c>
      <c r="C36" s="124"/>
      <c r="D36" s="127" t="s">
        <v>44</v>
      </c>
      <c r="E36" s="127"/>
      <c r="F36" s="127"/>
      <c r="G36" s="127"/>
      <c r="H36" s="127"/>
      <c r="I36" s="127"/>
      <c r="J36" s="127"/>
      <c r="K36" s="127"/>
      <c r="L36" s="127"/>
      <c r="M36" s="127"/>
      <c r="N36" s="43"/>
      <c r="O36" s="106" t="str">
        <f>IF(①請求先控!O36="","",①請求先控!O36)</f>
        <v/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421"/>
      <c r="AA36" s="422"/>
      <c r="AB36" s="422"/>
      <c r="AC36" s="422"/>
      <c r="AD36" s="422"/>
      <c r="AE36" s="422"/>
      <c r="AF36" s="422"/>
      <c r="AG36" s="422"/>
      <c r="AH36" s="422"/>
      <c r="AI36" s="422"/>
      <c r="AJ36" s="423"/>
      <c r="AN36" s="6"/>
      <c r="BU36" s="385"/>
      <c r="BV36" s="192"/>
      <c r="BW36" s="192"/>
      <c r="BX36" s="192"/>
      <c r="BY36" s="192"/>
      <c r="BZ36" s="192"/>
      <c r="CA36" s="192"/>
      <c r="CB36" s="192"/>
      <c r="CC36" s="192"/>
      <c r="CD36" s="192"/>
      <c r="CE36" s="192"/>
      <c r="CF36" s="386"/>
    </row>
    <row r="37" spans="2:84" ht="12.75" customHeight="1" x14ac:dyDescent="0.15">
      <c r="B37" s="125"/>
      <c r="C37" s="126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44"/>
      <c r="O37" s="112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424"/>
      <c r="AA37" s="425"/>
      <c r="AB37" s="425"/>
      <c r="AC37" s="425"/>
      <c r="AD37" s="425"/>
      <c r="AE37" s="425"/>
      <c r="AF37" s="425"/>
      <c r="AG37" s="425"/>
      <c r="AH37" s="425"/>
      <c r="AI37" s="425"/>
      <c r="AJ37" s="426"/>
      <c r="BU37" s="385"/>
      <c r="BV37" s="192"/>
      <c r="BW37" s="192"/>
      <c r="BX37" s="192"/>
      <c r="BY37" s="192"/>
      <c r="BZ37" s="192"/>
      <c r="CA37" s="192"/>
      <c r="CB37" s="192"/>
      <c r="CC37" s="192"/>
      <c r="CD37" s="192"/>
      <c r="CE37" s="192"/>
      <c r="CF37" s="386"/>
    </row>
    <row r="38" spans="2:84" ht="12.75" customHeight="1" x14ac:dyDescent="0.15">
      <c r="B38" s="123" t="s">
        <v>64</v>
      </c>
      <c r="C38" s="124"/>
      <c r="D38" s="457" t="s">
        <v>48</v>
      </c>
      <c r="E38" s="457"/>
      <c r="F38" s="457"/>
      <c r="G38" s="457"/>
      <c r="H38" s="457"/>
      <c r="I38" s="457"/>
      <c r="J38" s="457"/>
      <c r="K38" s="457"/>
      <c r="L38" s="457"/>
      <c r="M38" s="457"/>
      <c r="N38" s="45"/>
      <c r="O38" s="106" t="str">
        <f>IF(①請求先控!O38="","",①請求先控!O38)</f>
        <v/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421"/>
      <c r="AA38" s="422"/>
      <c r="AB38" s="422"/>
      <c r="AC38" s="422"/>
      <c r="AD38" s="422"/>
      <c r="AE38" s="422"/>
      <c r="AF38" s="422"/>
      <c r="AG38" s="422"/>
      <c r="AH38" s="422"/>
      <c r="AI38" s="422"/>
      <c r="AJ38" s="423"/>
      <c r="BU38" s="385"/>
      <c r="BV38" s="192"/>
      <c r="BW38" s="192"/>
      <c r="BX38" s="192"/>
      <c r="BY38" s="192"/>
      <c r="BZ38" s="192"/>
      <c r="CA38" s="192"/>
      <c r="CB38" s="192"/>
      <c r="CC38" s="192"/>
      <c r="CD38" s="192"/>
      <c r="CE38" s="192"/>
      <c r="CF38" s="386"/>
    </row>
    <row r="39" spans="2:84" ht="12.75" customHeight="1" x14ac:dyDescent="0.15">
      <c r="B39" s="125"/>
      <c r="C39" s="126"/>
      <c r="D39" s="103" t="s">
        <v>49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20"/>
      <c r="O39" s="112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424"/>
      <c r="AA39" s="425"/>
      <c r="AB39" s="425"/>
      <c r="AC39" s="425"/>
      <c r="AD39" s="425"/>
      <c r="AE39" s="425"/>
      <c r="AF39" s="425"/>
      <c r="AG39" s="425"/>
      <c r="AH39" s="425"/>
      <c r="AI39" s="425"/>
      <c r="AJ39" s="426"/>
      <c r="BU39" s="385"/>
      <c r="BV39" s="192"/>
      <c r="BW39" s="192"/>
      <c r="BX39" s="192"/>
      <c r="BY39" s="192"/>
      <c r="BZ39" s="192"/>
      <c r="CA39" s="192"/>
      <c r="CB39" s="192"/>
      <c r="CC39" s="192"/>
      <c r="CD39" s="192"/>
      <c r="CE39" s="192"/>
      <c r="CF39" s="386"/>
    </row>
    <row r="40" spans="2:84" ht="12.75" customHeight="1" x14ac:dyDescent="0.15">
      <c r="B40" s="123" t="s">
        <v>50</v>
      </c>
      <c r="C40" s="124"/>
      <c r="D40" s="127" t="s">
        <v>51</v>
      </c>
      <c r="E40" s="127"/>
      <c r="F40" s="127"/>
      <c r="G40" s="127"/>
      <c r="H40" s="127"/>
      <c r="I40" s="127"/>
      <c r="J40" s="127"/>
      <c r="K40" s="127"/>
      <c r="L40" s="127"/>
      <c r="M40" s="127"/>
      <c r="N40" s="43"/>
      <c r="O40" s="106" t="str">
        <f>IF(①請求先控!O40="","",①請求先控!O40)</f>
        <v/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421"/>
      <c r="AA40" s="422"/>
      <c r="AB40" s="422"/>
      <c r="AC40" s="422"/>
      <c r="AD40" s="422"/>
      <c r="AE40" s="422"/>
      <c r="AF40" s="422"/>
      <c r="AG40" s="422"/>
      <c r="AH40" s="422"/>
      <c r="AI40" s="422"/>
      <c r="AJ40" s="423"/>
      <c r="BU40" s="387"/>
      <c r="BV40" s="388"/>
      <c r="BW40" s="388"/>
      <c r="BX40" s="388"/>
      <c r="BY40" s="388"/>
      <c r="BZ40" s="388"/>
      <c r="CA40" s="388"/>
      <c r="CB40" s="388"/>
      <c r="CC40" s="388"/>
      <c r="CD40" s="388"/>
      <c r="CE40" s="388"/>
      <c r="CF40" s="389"/>
    </row>
    <row r="41" spans="2:84" ht="12.75" customHeight="1" thickBot="1" x14ac:dyDescent="0.2">
      <c r="B41" s="125"/>
      <c r="C41" s="126"/>
      <c r="D41" s="103" t="s">
        <v>68</v>
      </c>
      <c r="E41" s="103"/>
      <c r="F41" s="103"/>
      <c r="G41" s="103"/>
      <c r="H41" s="103"/>
      <c r="I41" s="103"/>
      <c r="J41" s="103"/>
      <c r="K41" s="103"/>
      <c r="L41" s="103"/>
      <c r="M41" s="103"/>
      <c r="N41" s="120"/>
      <c r="O41" s="112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444"/>
      <c r="AA41" s="445"/>
      <c r="AB41" s="445"/>
      <c r="AC41" s="445"/>
      <c r="AD41" s="445"/>
      <c r="AE41" s="445"/>
      <c r="AF41" s="445"/>
      <c r="AG41" s="445"/>
      <c r="AH41" s="445"/>
      <c r="AI41" s="445"/>
      <c r="AJ41" s="446"/>
    </row>
    <row r="42" spans="2:84" ht="12" customHeight="1" x14ac:dyDescent="0.15">
      <c r="B42" s="26"/>
      <c r="C42" s="2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BB42" s="404" t="s">
        <v>65</v>
      </c>
      <c r="BC42" s="405"/>
      <c r="BD42" s="405"/>
      <c r="BE42" s="405"/>
      <c r="BF42" s="405"/>
      <c r="BG42" s="406"/>
      <c r="BH42" s="404" t="s">
        <v>66</v>
      </c>
      <c r="BI42" s="405"/>
      <c r="BJ42" s="405"/>
      <c r="BK42" s="405"/>
      <c r="BL42" s="405"/>
      <c r="BM42" s="406"/>
      <c r="BN42" s="404" t="s">
        <v>66</v>
      </c>
      <c r="BO42" s="405"/>
      <c r="BP42" s="405"/>
      <c r="BQ42" s="405"/>
      <c r="BR42" s="405"/>
      <c r="BS42" s="406"/>
      <c r="BT42" s="404" t="s">
        <v>66</v>
      </c>
      <c r="BU42" s="405"/>
      <c r="BV42" s="405"/>
      <c r="BW42" s="405"/>
      <c r="BX42" s="405"/>
      <c r="BY42" s="406"/>
      <c r="BZ42" s="404" t="s">
        <v>67</v>
      </c>
      <c r="CA42" s="405"/>
      <c r="CB42" s="405"/>
      <c r="CC42" s="405"/>
      <c r="CD42" s="405"/>
      <c r="CE42" s="406"/>
    </row>
    <row r="43" spans="2:84" ht="13.5" customHeight="1" x14ac:dyDescent="0.15">
      <c r="B43" s="98" t="s">
        <v>69</v>
      </c>
      <c r="C43" s="99"/>
      <c r="D43" s="99"/>
      <c r="E43" s="323" t="str">
        <f>IF(①請求先控!E43="","",①請求先控!E43)</f>
        <v/>
      </c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5"/>
      <c r="BB43" s="382"/>
      <c r="BC43" s="383"/>
      <c r="BD43" s="383"/>
      <c r="BE43" s="383"/>
      <c r="BF43" s="383"/>
      <c r="BG43" s="384"/>
      <c r="BH43" s="382"/>
      <c r="BI43" s="383"/>
      <c r="BJ43" s="383"/>
      <c r="BK43" s="383"/>
      <c r="BL43" s="383"/>
      <c r="BM43" s="384"/>
      <c r="BN43" s="382"/>
      <c r="BO43" s="383"/>
      <c r="BP43" s="383"/>
      <c r="BQ43" s="383"/>
      <c r="BR43" s="383"/>
      <c r="BS43" s="384"/>
      <c r="BT43" s="382"/>
      <c r="BU43" s="383"/>
      <c r="BV43" s="383"/>
      <c r="BW43" s="383"/>
      <c r="BX43" s="383"/>
      <c r="BY43" s="384"/>
      <c r="BZ43" s="382"/>
      <c r="CA43" s="383"/>
      <c r="CB43" s="383"/>
      <c r="CC43" s="383"/>
      <c r="CD43" s="383"/>
      <c r="CE43" s="384"/>
    </row>
    <row r="44" spans="2:84" ht="13.5" customHeight="1" x14ac:dyDescent="0.15">
      <c r="B44" s="100"/>
      <c r="C44" s="101"/>
      <c r="D44" s="101"/>
      <c r="E44" s="326" t="str">
        <f>IF(①請求先控!E44="","",①請求先控!E44)</f>
        <v/>
      </c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327"/>
      <c r="Z44" s="327"/>
      <c r="AA44" s="327"/>
      <c r="AB44" s="327"/>
      <c r="AC44" s="327"/>
      <c r="AD44" s="327"/>
      <c r="AE44" s="327"/>
      <c r="AF44" s="327"/>
      <c r="AG44" s="327"/>
      <c r="AH44" s="327"/>
      <c r="AI44" s="327"/>
      <c r="AJ44" s="327"/>
      <c r="AK44" s="327"/>
      <c r="AL44" s="327"/>
      <c r="AM44" s="327"/>
      <c r="AN44" s="327"/>
      <c r="AO44" s="327"/>
      <c r="AP44" s="327"/>
      <c r="AQ44" s="327"/>
      <c r="AR44" s="327"/>
      <c r="AS44" s="327"/>
      <c r="AT44" s="327"/>
      <c r="AU44" s="327"/>
      <c r="AV44" s="327"/>
      <c r="AW44" s="327"/>
      <c r="AX44" s="328"/>
      <c r="BB44" s="385"/>
      <c r="BC44" s="192"/>
      <c r="BD44" s="192"/>
      <c r="BE44" s="192"/>
      <c r="BF44" s="192"/>
      <c r="BG44" s="386"/>
      <c r="BH44" s="385"/>
      <c r="BI44" s="192"/>
      <c r="BJ44" s="192"/>
      <c r="BK44" s="192"/>
      <c r="BL44" s="192"/>
      <c r="BM44" s="386"/>
      <c r="BN44" s="385"/>
      <c r="BO44" s="192"/>
      <c r="BP44" s="192"/>
      <c r="BQ44" s="192"/>
      <c r="BR44" s="192"/>
      <c r="BS44" s="386"/>
      <c r="BT44" s="385"/>
      <c r="BU44" s="192"/>
      <c r="BV44" s="192"/>
      <c r="BW44" s="192"/>
      <c r="BX44" s="192"/>
      <c r="BY44" s="386"/>
      <c r="BZ44" s="385"/>
      <c r="CA44" s="192"/>
      <c r="CB44" s="192"/>
      <c r="CC44" s="192"/>
      <c r="CD44" s="192"/>
      <c r="CE44" s="386"/>
    </row>
    <row r="45" spans="2:84" ht="13.5" customHeight="1" x14ac:dyDescent="0.15">
      <c r="B45" s="102"/>
      <c r="C45" s="103"/>
      <c r="D45" s="103"/>
      <c r="E45" s="329" t="str">
        <f>IF(①請求先控!E45="","",①請求先控!E45)</f>
        <v/>
      </c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1"/>
      <c r="BB45" s="385"/>
      <c r="BC45" s="192"/>
      <c r="BD45" s="192"/>
      <c r="BE45" s="192"/>
      <c r="BF45" s="192"/>
      <c r="BG45" s="386"/>
      <c r="BH45" s="385"/>
      <c r="BI45" s="192"/>
      <c r="BJ45" s="192"/>
      <c r="BK45" s="192"/>
      <c r="BL45" s="192"/>
      <c r="BM45" s="386"/>
      <c r="BN45" s="385"/>
      <c r="BO45" s="192"/>
      <c r="BP45" s="192"/>
      <c r="BQ45" s="192"/>
      <c r="BR45" s="192"/>
      <c r="BS45" s="386"/>
      <c r="BT45" s="385"/>
      <c r="BU45" s="192"/>
      <c r="BV45" s="192"/>
      <c r="BW45" s="192"/>
      <c r="BX45" s="192"/>
      <c r="BY45" s="386"/>
      <c r="BZ45" s="385"/>
      <c r="CA45" s="192"/>
      <c r="CB45" s="192"/>
      <c r="CC45" s="192"/>
      <c r="CD45" s="192"/>
      <c r="CE45" s="386"/>
    </row>
    <row r="46" spans="2:84" ht="9" customHeight="1" x14ac:dyDescent="0.15">
      <c r="BB46" s="387"/>
      <c r="BC46" s="388"/>
      <c r="BD46" s="388"/>
      <c r="BE46" s="388"/>
      <c r="BF46" s="388"/>
      <c r="BG46" s="389"/>
      <c r="BH46" s="387"/>
      <c r="BI46" s="388"/>
      <c r="BJ46" s="388"/>
      <c r="BK46" s="388"/>
      <c r="BL46" s="388"/>
      <c r="BM46" s="389"/>
      <c r="BN46" s="387"/>
      <c r="BO46" s="388"/>
      <c r="BP46" s="388"/>
      <c r="BQ46" s="388"/>
      <c r="BR46" s="388"/>
      <c r="BS46" s="389"/>
      <c r="BT46" s="387"/>
      <c r="BU46" s="388"/>
      <c r="BV46" s="388"/>
      <c r="BW46" s="388"/>
      <c r="BX46" s="388"/>
      <c r="BY46" s="389"/>
      <c r="BZ46" s="387"/>
      <c r="CA46" s="388"/>
      <c r="CB46" s="388"/>
      <c r="CC46" s="388"/>
      <c r="CD46" s="388"/>
      <c r="CE46" s="389"/>
    </row>
    <row r="47" spans="2:84" ht="18" customHeight="1" x14ac:dyDescent="0.15">
      <c r="BS47" s="21" t="str">
        <f>①請求先控!BS45</f>
        <v>株式会社ナカムラ　　2023.9</v>
      </c>
    </row>
  </sheetData>
  <sheetProtection algorithmName="SHA-512" hashValue="51Fq/iHRkNhk8FhidXQKq0lS7yf5wLgif1cg7AnliQCwIlxkoTe2PIcwVqN8RAz5tH39gSJZYNn9bQEvGr+uTw==" saltValue="yZnBGpq9c92Mdi4q8h0cRQ==" spinCount="100000" sheet="1" objects="1" scenarios="1"/>
  <mergeCells count="151">
    <mergeCell ref="BU33:CF40"/>
    <mergeCell ref="K27:M28"/>
    <mergeCell ref="N27:N28"/>
    <mergeCell ref="B27:J28"/>
    <mergeCell ref="BB29:BF30"/>
    <mergeCell ref="BV22:BW23"/>
    <mergeCell ref="CB22:CC23"/>
    <mergeCell ref="BG22:BO23"/>
    <mergeCell ref="BP22:BR23"/>
    <mergeCell ref="AX24:AY26"/>
    <mergeCell ref="AT21:AT23"/>
    <mergeCell ref="AZ24:AZ26"/>
    <mergeCell ref="AZ21:AZ23"/>
    <mergeCell ref="AP24:AP26"/>
    <mergeCell ref="AU24:AU26"/>
    <mergeCell ref="AX21:AY23"/>
    <mergeCell ref="AQ24:AQ26"/>
    <mergeCell ref="Z36:AJ37"/>
    <mergeCell ref="O32:Y33"/>
    <mergeCell ref="N32:N33"/>
    <mergeCell ref="K32:M33"/>
    <mergeCell ref="BG24:BO26"/>
    <mergeCell ref="AR24:AR26"/>
    <mergeCell ref="AS24:AS26"/>
    <mergeCell ref="D41:N41"/>
    <mergeCell ref="O40:Y41"/>
    <mergeCell ref="Z40:AJ41"/>
    <mergeCell ref="O38:Y39"/>
    <mergeCell ref="AM24:AN26"/>
    <mergeCell ref="B36:C37"/>
    <mergeCell ref="Z38:AJ39"/>
    <mergeCell ref="O27:Y28"/>
    <mergeCell ref="O34:Y35"/>
    <mergeCell ref="Z27:AJ28"/>
    <mergeCell ref="O30:Y31"/>
    <mergeCell ref="Z30:AJ31"/>
    <mergeCell ref="Z32:AJ33"/>
    <mergeCell ref="D39:N39"/>
    <mergeCell ref="O36:Y37"/>
    <mergeCell ref="D40:M40"/>
    <mergeCell ref="D38:M38"/>
    <mergeCell ref="B40:C41"/>
    <mergeCell ref="B38:C39"/>
    <mergeCell ref="D30:M31"/>
    <mergeCell ref="D36:M37"/>
    <mergeCell ref="K34:M35"/>
    <mergeCell ref="N34:N35"/>
    <mergeCell ref="D32:J33"/>
    <mergeCell ref="D34:J35"/>
    <mergeCell ref="B34:C35"/>
    <mergeCell ref="B32:C33"/>
    <mergeCell ref="Z20:AJ20"/>
    <mergeCell ref="O20:Y20"/>
    <mergeCell ref="AQ21:AQ23"/>
    <mergeCell ref="AO24:AO26"/>
    <mergeCell ref="B24:N26"/>
    <mergeCell ref="BV2:BX3"/>
    <mergeCell ref="BH18:CA19"/>
    <mergeCell ref="BH14:CE15"/>
    <mergeCell ref="BB7:BH8"/>
    <mergeCell ref="BI7:BW8"/>
    <mergeCell ref="AP21:AP23"/>
    <mergeCell ref="CD2:CE3"/>
    <mergeCell ref="BC18:BF19"/>
    <mergeCell ref="AV21:AV23"/>
    <mergeCell ref="CA2:CC3"/>
    <mergeCell ref="AT24:AT26"/>
    <mergeCell ref="AW24:AW26"/>
    <mergeCell ref="BT43:BY46"/>
    <mergeCell ref="BH12:CF13"/>
    <mergeCell ref="BJ11:BQ11"/>
    <mergeCell ref="CD22:CF23"/>
    <mergeCell ref="BG27:CF28"/>
    <mergeCell ref="BX24:CF26"/>
    <mergeCell ref="BS22:BU26"/>
    <mergeCell ref="BT42:BY42"/>
    <mergeCell ref="BX22:BZ23"/>
    <mergeCell ref="CA22:CA23"/>
    <mergeCell ref="BB43:BG46"/>
    <mergeCell ref="BB42:BG42"/>
    <mergeCell ref="BB22:BF26"/>
    <mergeCell ref="BG29:CF30"/>
    <mergeCell ref="BB27:BF28"/>
    <mergeCell ref="BU32:CF32"/>
    <mergeCell ref="BP24:BR26"/>
    <mergeCell ref="BV24:BW26"/>
    <mergeCell ref="BZ43:CE46"/>
    <mergeCell ref="BZ42:CE42"/>
    <mergeCell ref="BH43:BM46"/>
    <mergeCell ref="BN43:BS46"/>
    <mergeCell ref="BH42:BM42"/>
    <mergeCell ref="BN42:BS42"/>
    <mergeCell ref="BN1:CF1"/>
    <mergeCell ref="B9:G10"/>
    <mergeCell ref="B11:G12"/>
    <mergeCell ref="H9:X10"/>
    <mergeCell ref="H11:X12"/>
    <mergeCell ref="BC14:BF15"/>
    <mergeCell ref="AG2:BA3"/>
    <mergeCell ref="CD17:CF17"/>
    <mergeCell ref="BC16:BF17"/>
    <mergeCell ref="BH16:CB17"/>
    <mergeCell ref="H13:AV15"/>
    <mergeCell ref="C4:V5"/>
    <mergeCell ref="Y11:AC11"/>
    <mergeCell ref="BO2:BS3"/>
    <mergeCell ref="BT2:BU3"/>
    <mergeCell ref="BY2:BZ3"/>
    <mergeCell ref="H16:AV18"/>
    <mergeCell ref="AR10:AT10"/>
    <mergeCell ref="AU10:AV10"/>
    <mergeCell ref="Y9:AC10"/>
    <mergeCell ref="AD9:AE9"/>
    <mergeCell ref="AF9:AJ9"/>
    <mergeCell ref="AK9:AL9"/>
    <mergeCell ref="AM9:AO9"/>
    <mergeCell ref="B43:D45"/>
    <mergeCell ref="E43:AX43"/>
    <mergeCell ref="E44:AX44"/>
    <mergeCell ref="E45:AX45"/>
    <mergeCell ref="BH11:BI11"/>
    <mergeCell ref="BC11:BF13"/>
    <mergeCell ref="Y12:AC12"/>
    <mergeCell ref="B13:G15"/>
    <mergeCell ref="B16:G18"/>
    <mergeCell ref="B30:C31"/>
    <mergeCell ref="AR21:AR23"/>
    <mergeCell ref="AS21:AS23"/>
    <mergeCell ref="AV24:AV26"/>
    <mergeCell ref="B21:N23"/>
    <mergeCell ref="O21:Y23"/>
    <mergeCell ref="O24:Y26"/>
    <mergeCell ref="Z24:AJ26"/>
    <mergeCell ref="AO21:AO23"/>
    <mergeCell ref="AM21:AN23"/>
    <mergeCell ref="AK21:AL25"/>
    <mergeCell ref="AW21:AW23"/>
    <mergeCell ref="AU21:AU23"/>
    <mergeCell ref="Z34:AJ35"/>
    <mergeCell ref="Z21:AJ23"/>
    <mergeCell ref="AP9:AQ9"/>
    <mergeCell ref="AD11:AV12"/>
    <mergeCell ref="BB5:BH6"/>
    <mergeCell ref="BI5:BW6"/>
    <mergeCell ref="AR9:AT9"/>
    <mergeCell ref="AU9:AV9"/>
    <mergeCell ref="AD10:AE10"/>
    <mergeCell ref="AF10:AJ10"/>
    <mergeCell ref="AK10:AL10"/>
    <mergeCell ref="AM10:AO10"/>
    <mergeCell ref="AP10:AQ10"/>
  </mergeCells>
  <phoneticPr fontId="2"/>
  <conditionalFormatting sqref="AF9:AF10">
    <cfRule type="expression" priority="1" stopIfTrue="1">
      <formula>$BO$2&gt;0</formula>
    </cfRule>
    <cfRule type="expression" dxfId="5" priority="2" stopIfTrue="1">
      <formula>$BO$2=""</formula>
    </cfRule>
  </conditionalFormatting>
  <conditionalFormatting sqref="AM9:AM10">
    <cfRule type="expression" priority="3" stopIfTrue="1">
      <formula>$BV$2&gt;0</formula>
    </cfRule>
    <cfRule type="expression" dxfId="4" priority="4" stopIfTrue="1">
      <formula>$BV$2=""</formula>
    </cfRule>
  </conditionalFormatting>
  <conditionalFormatting sqref="AR9:AR10">
    <cfRule type="expression" priority="5" stopIfTrue="1">
      <formula>$CA$2&gt;0</formula>
    </cfRule>
    <cfRule type="expression" dxfId="3" priority="6" stopIfTrue="1">
      <formula>$CA$2=""</formula>
    </cfRule>
  </conditionalFormatting>
  <printOptions horizontalCentered="1"/>
  <pageMargins left="0.39370078740157483" right="0.39370078740157483" top="0.59055118110236227" bottom="0" header="0.31496062992125984" footer="0"/>
  <pageSetup paperSize="9" orientation="landscape" r:id="rId1"/>
  <headerFooter alignWithMargins="0"/>
  <ignoredErrors>
    <ignoredError sqref="AF9:AF10 AM9:AM10 AR9:AR1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60" r:id="rId4" name="Option Button 112">
              <controlPr locked="0" defaultSize="0" autoFill="0" autoLine="0" autoPict="0">
                <anchor moveWithCells="1">
                  <from>
                    <xdr:col>73</xdr:col>
                    <xdr:colOff>114300</xdr:colOff>
                    <xdr:row>21</xdr:row>
                    <xdr:rowOff>57150</xdr:rowOff>
                  </from>
                  <to>
                    <xdr:col>77</xdr:col>
                    <xdr:colOff>114300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" name="Option Button 113">
              <controlPr locked="0" defaultSize="0" autoFill="0" autoLine="0" autoPict="0">
                <anchor moveWithCells="1">
                  <from>
                    <xdr:col>78</xdr:col>
                    <xdr:colOff>114300</xdr:colOff>
                    <xdr:row>21</xdr:row>
                    <xdr:rowOff>57150</xdr:rowOff>
                  </from>
                  <to>
                    <xdr:col>82</xdr:col>
                    <xdr:colOff>104775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42"/>
  </sheetPr>
  <dimension ref="B1:CO48"/>
  <sheetViews>
    <sheetView showGridLines="0" showRowColHeaders="0" zoomScale="70" zoomScaleNormal="70" workbookViewId="0">
      <selection activeCell="N32" sqref="N32:N33"/>
    </sheetView>
  </sheetViews>
  <sheetFormatPr defaultRowHeight="13.5" x14ac:dyDescent="0.15"/>
  <cols>
    <col min="1" max="1" width="2.375" style="2" customWidth="1"/>
    <col min="2" max="38" width="1.625" style="2" customWidth="1"/>
    <col min="39" max="49" width="2.125" style="2" customWidth="1"/>
    <col min="50" max="51" width="1.75" style="2" customWidth="1"/>
    <col min="52" max="87" width="1.625" style="2" customWidth="1"/>
    <col min="88" max="88" width="9.5" style="2" hidden="1" customWidth="1"/>
    <col min="89" max="122" width="1.625" style="2" customWidth="1"/>
    <col min="123" max="16384" width="9" style="2"/>
  </cols>
  <sheetData>
    <row r="1" spans="2:84" ht="13.5" customHeight="1" x14ac:dyDescent="0.15">
      <c r="B1" s="1"/>
      <c r="C1" s="537" t="s">
        <v>89</v>
      </c>
      <c r="D1" s="537"/>
      <c r="E1" s="537"/>
      <c r="F1" s="537"/>
      <c r="G1" s="537"/>
      <c r="H1" s="537"/>
      <c r="I1" s="537"/>
      <c r="J1" s="537"/>
      <c r="K1" s="53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V1" s="1"/>
      <c r="BW1" s="1"/>
      <c r="BX1" s="1"/>
      <c r="BY1" s="128" t="s">
        <v>4</v>
      </c>
      <c r="BZ1" s="129"/>
      <c r="CA1" s="129"/>
      <c r="CB1" s="129"/>
      <c r="CC1" s="129"/>
      <c r="CD1" s="129"/>
      <c r="CE1" s="129"/>
      <c r="CF1" s="130"/>
    </row>
    <row r="2" spans="2:84" ht="13.5" customHeight="1" x14ac:dyDescent="0.15">
      <c r="C2" s="537"/>
      <c r="D2" s="537"/>
      <c r="E2" s="537"/>
      <c r="F2" s="537"/>
      <c r="G2" s="537"/>
      <c r="H2" s="537"/>
      <c r="I2" s="537"/>
      <c r="J2" s="537"/>
      <c r="K2" s="537"/>
      <c r="AG2" s="165" t="s">
        <v>5</v>
      </c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O2" s="486">
        <v>2023</v>
      </c>
      <c r="BP2" s="486"/>
      <c r="BQ2" s="486"/>
      <c r="BR2" s="486"/>
      <c r="BS2" s="486"/>
      <c r="BT2" s="191" t="s">
        <v>6</v>
      </c>
      <c r="BU2" s="191"/>
      <c r="BV2" s="486">
        <v>11</v>
      </c>
      <c r="BW2" s="486"/>
      <c r="BX2" s="486"/>
      <c r="BY2" s="191" t="s">
        <v>7</v>
      </c>
      <c r="BZ2" s="191"/>
      <c r="CA2" s="486">
        <v>20</v>
      </c>
      <c r="CB2" s="486"/>
      <c r="CC2" s="486"/>
      <c r="CD2" s="191" t="s">
        <v>8</v>
      </c>
      <c r="CE2" s="191"/>
    </row>
    <row r="3" spans="2:84" ht="13.5" customHeight="1" x14ac:dyDescent="0.15"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O3" s="486"/>
      <c r="BP3" s="486"/>
      <c r="BQ3" s="486"/>
      <c r="BR3" s="486"/>
      <c r="BS3" s="486"/>
      <c r="BT3" s="191"/>
      <c r="BU3" s="191"/>
      <c r="BV3" s="486"/>
      <c r="BW3" s="486"/>
      <c r="BX3" s="486"/>
      <c r="BY3" s="191"/>
      <c r="BZ3" s="191"/>
      <c r="CA3" s="486"/>
      <c r="CB3" s="486"/>
      <c r="CC3" s="486"/>
      <c r="CD3" s="191"/>
      <c r="CE3" s="191"/>
    </row>
    <row r="4" spans="2:84" ht="13.5" customHeight="1" x14ac:dyDescent="0.15">
      <c r="C4" s="131" t="s">
        <v>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</row>
    <row r="5" spans="2:84" ht="13.5" customHeight="1" thickBot="1" x14ac:dyDescent="0.2">
      <c r="C5" s="132" t="b">
        <v>0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2:84" ht="13.5" customHeight="1" x14ac:dyDescent="0.15">
      <c r="BB6" s="527" t="s">
        <v>98</v>
      </c>
      <c r="BC6" s="528"/>
      <c r="BD6" s="528"/>
      <c r="BE6" s="528"/>
      <c r="BF6" s="528"/>
      <c r="BG6" s="528"/>
      <c r="BH6" s="528"/>
      <c r="BI6" s="514" t="s">
        <v>97</v>
      </c>
      <c r="BJ6" s="514"/>
      <c r="BK6" s="514"/>
      <c r="BL6" s="514"/>
      <c r="BM6" s="514"/>
      <c r="BN6" s="514"/>
      <c r="BO6" s="514"/>
      <c r="BP6" s="514"/>
      <c r="BQ6" s="514"/>
      <c r="BR6" s="514"/>
      <c r="BS6" s="514"/>
      <c r="BT6" s="514"/>
      <c r="BU6" s="514"/>
      <c r="BV6" s="514"/>
      <c r="BW6" s="515"/>
    </row>
    <row r="7" spans="2:84" ht="13.5" customHeight="1" x14ac:dyDescent="0.15">
      <c r="B7" s="2" t="s">
        <v>11</v>
      </c>
      <c r="BB7" s="516"/>
      <c r="BC7" s="517"/>
      <c r="BD7" s="517"/>
      <c r="BE7" s="517"/>
      <c r="BF7" s="517"/>
      <c r="BG7" s="517"/>
      <c r="BH7" s="517"/>
      <c r="BI7" s="482"/>
      <c r="BJ7" s="482"/>
      <c r="BK7" s="482"/>
      <c r="BL7" s="482"/>
      <c r="BM7" s="482"/>
      <c r="BN7" s="482"/>
      <c r="BO7" s="482"/>
      <c r="BP7" s="482"/>
      <c r="BQ7" s="482"/>
      <c r="BR7" s="482"/>
      <c r="BS7" s="482"/>
      <c r="BT7" s="482"/>
      <c r="BU7" s="482"/>
      <c r="BV7" s="482"/>
      <c r="BW7" s="483"/>
    </row>
    <row r="8" spans="2:84" ht="13.5" customHeight="1" thickBot="1" x14ac:dyDescent="0.2">
      <c r="BB8" s="516" t="s">
        <v>10</v>
      </c>
      <c r="BC8" s="517"/>
      <c r="BD8" s="517"/>
      <c r="BE8" s="517"/>
      <c r="BF8" s="517"/>
      <c r="BG8" s="517"/>
      <c r="BH8" s="517"/>
      <c r="BI8" s="482">
        <v>123456</v>
      </c>
      <c r="BJ8" s="482"/>
      <c r="BK8" s="482"/>
      <c r="BL8" s="482"/>
      <c r="BM8" s="482"/>
      <c r="BN8" s="482"/>
      <c r="BO8" s="482"/>
      <c r="BP8" s="482"/>
      <c r="BQ8" s="482"/>
      <c r="BR8" s="482"/>
      <c r="BS8" s="482"/>
      <c r="BT8" s="482"/>
      <c r="BU8" s="482"/>
      <c r="BV8" s="482"/>
      <c r="BW8" s="483"/>
    </row>
    <row r="9" spans="2:84" ht="13.5" customHeight="1" thickBot="1" x14ac:dyDescent="0.2">
      <c r="B9" s="264" t="s">
        <v>12</v>
      </c>
      <c r="C9" s="265"/>
      <c r="D9" s="265"/>
      <c r="E9" s="265"/>
      <c r="F9" s="265"/>
      <c r="G9" s="266"/>
      <c r="H9" s="548" t="s">
        <v>74</v>
      </c>
      <c r="I9" s="548"/>
      <c r="J9" s="548"/>
      <c r="K9" s="548"/>
      <c r="L9" s="548"/>
      <c r="M9" s="548"/>
      <c r="N9" s="548"/>
      <c r="O9" s="548"/>
      <c r="P9" s="548"/>
      <c r="Q9" s="548"/>
      <c r="R9" s="548"/>
      <c r="S9" s="548"/>
      <c r="T9" s="548"/>
      <c r="U9" s="548"/>
      <c r="V9" s="548"/>
      <c r="W9" s="548"/>
      <c r="X9" s="548"/>
      <c r="Y9" s="512" t="s">
        <v>99</v>
      </c>
      <c r="Z9" s="512"/>
      <c r="AA9" s="512"/>
      <c r="AB9" s="512"/>
      <c r="AC9" s="512"/>
      <c r="AD9" s="210" t="s">
        <v>93</v>
      </c>
      <c r="AE9" s="211"/>
      <c r="AF9" s="520">
        <v>2023</v>
      </c>
      <c r="AG9" s="520"/>
      <c r="AH9" s="520"/>
      <c r="AI9" s="520"/>
      <c r="AJ9" s="520"/>
      <c r="AK9" s="230" t="s">
        <v>6</v>
      </c>
      <c r="AL9" s="230"/>
      <c r="AM9" s="520">
        <v>10</v>
      </c>
      <c r="AN9" s="520"/>
      <c r="AO9" s="520"/>
      <c r="AP9" s="230" t="s">
        <v>7</v>
      </c>
      <c r="AQ9" s="230"/>
      <c r="AR9" s="520">
        <v>21</v>
      </c>
      <c r="AS9" s="520"/>
      <c r="AT9" s="520"/>
      <c r="AU9" s="230" t="s">
        <v>8</v>
      </c>
      <c r="AV9" s="231"/>
      <c r="BB9" s="518"/>
      <c r="BC9" s="519"/>
      <c r="BD9" s="519"/>
      <c r="BE9" s="519"/>
      <c r="BF9" s="519"/>
      <c r="BG9" s="519"/>
      <c r="BH9" s="519"/>
      <c r="BI9" s="484"/>
      <c r="BJ9" s="484"/>
      <c r="BK9" s="484"/>
      <c r="BL9" s="484"/>
      <c r="BM9" s="484"/>
      <c r="BN9" s="484"/>
      <c r="BO9" s="484"/>
      <c r="BP9" s="484"/>
      <c r="BQ9" s="484"/>
      <c r="BR9" s="484"/>
      <c r="BS9" s="484"/>
      <c r="BT9" s="484"/>
      <c r="BU9" s="484"/>
      <c r="BV9" s="484"/>
      <c r="BW9" s="485"/>
    </row>
    <row r="10" spans="2:84" ht="13.5" customHeight="1" thickBot="1" x14ac:dyDescent="0.2">
      <c r="B10" s="267"/>
      <c r="C10" s="268"/>
      <c r="D10" s="268"/>
      <c r="E10" s="268"/>
      <c r="F10" s="268"/>
      <c r="G10" s="269"/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49"/>
      <c r="Y10" s="513" t="s">
        <v>100</v>
      </c>
      <c r="Z10" s="513"/>
      <c r="AA10" s="513"/>
      <c r="AB10" s="513"/>
      <c r="AC10" s="513"/>
      <c r="AD10" s="212" t="s">
        <v>92</v>
      </c>
      <c r="AE10" s="213"/>
      <c r="AF10" s="579">
        <v>2023</v>
      </c>
      <c r="AG10" s="579"/>
      <c r="AH10" s="579"/>
      <c r="AI10" s="579"/>
      <c r="AJ10" s="579"/>
      <c r="AK10" s="163" t="s">
        <v>6</v>
      </c>
      <c r="AL10" s="163"/>
      <c r="AM10" s="579">
        <v>11</v>
      </c>
      <c r="AN10" s="579"/>
      <c r="AO10" s="579"/>
      <c r="AP10" s="163" t="s">
        <v>7</v>
      </c>
      <c r="AQ10" s="163"/>
      <c r="AR10" s="579">
        <v>20</v>
      </c>
      <c r="AS10" s="579"/>
      <c r="AT10" s="579"/>
      <c r="AU10" s="163" t="s">
        <v>8</v>
      </c>
      <c r="AV10" s="164"/>
    </row>
    <row r="11" spans="2:84" ht="13.5" customHeight="1" x14ac:dyDescent="0.15">
      <c r="B11" s="270" t="s">
        <v>15</v>
      </c>
      <c r="C11" s="271"/>
      <c r="D11" s="271"/>
      <c r="E11" s="271"/>
      <c r="F11" s="271"/>
      <c r="G11" s="272"/>
      <c r="H11" s="276" t="s">
        <v>75</v>
      </c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8"/>
      <c r="Y11" s="98" t="s">
        <v>16</v>
      </c>
      <c r="Z11" s="99"/>
      <c r="AA11" s="99"/>
      <c r="AB11" s="99"/>
      <c r="AC11" s="119"/>
      <c r="AD11" s="489" t="s">
        <v>88</v>
      </c>
      <c r="AE11" s="490"/>
      <c r="AF11" s="490"/>
      <c r="AG11" s="490"/>
      <c r="AH11" s="490"/>
      <c r="AI11" s="490"/>
      <c r="AJ11" s="490"/>
      <c r="AK11" s="490"/>
      <c r="AL11" s="490"/>
      <c r="AM11" s="490"/>
      <c r="AN11" s="490"/>
      <c r="AO11" s="490"/>
      <c r="AP11" s="490"/>
      <c r="AQ11" s="490"/>
      <c r="AR11" s="490"/>
      <c r="AS11" s="490"/>
      <c r="AT11" s="490"/>
      <c r="AU11" s="490"/>
      <c r="AV11" s="491"/>
      <c r="BB11" s="3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5"/>
    </row>
    <row r="12" spans="2:84" ht="13.5" customHeight="1" x14ac:dyDescent="0.15">
      <c r="B12" s="273"/>
      <c r="C12" s="274"/>
      <c r="D12" s="274"/>
      <c r="E12" s="274"/>
      <c r="F12" s="274"/>
      <c r="G12" s="275"/>
      <c r="H12" s="262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79"/>
      <c r="Y12" s="102" t="s">
        <v>17</v>
      </c>
      <c r="Z12" s="103"/>
      <c r="AA12" s="103"/>
      <c r="AB12" s="103"/>
      <c r="AC12" s="120"/>
      <c r="AD12" s="492"/>
      <c r="AE12" s="493"/>
      <c r="AF12" s="493"/>
      <c r="AG12" s="493"/>
      <c r="AH12" s="493"/>
      <c r="AI12" s="493"/>
      <c r="AJ12" s="493"/>
      <c r="AK12" s="493"/>
      <c r="AL12" s="493"/>
      <c r="AM12" s="493"/>
      <c r="AN12" s="493"/>
      <c r="AO12" s="493"/>
      <c r="AP12" s="493"/>
      <c r="AQ12" s="493"/>
      <c r="AR12" s="493"/>
      <c r="AS12" s="493"/>
      <c r="AT12" s="493"/>
      <c r="AU12" s="493"/>
      <c r="AV12" s="494"/>
      <c r="BB12" s="7"/>
      <c r="BC12" s="192" t="s">
        <v>13</v>
      </c>
      <c r="BD12" s="192"/>
      <c r="BE12" s="192"/>
      <c r="BF12" s="192"/>
      <c r="BH12" s="495" t="s">
        <v>14</v>
      </c>
      <c r="BI12" s="495"/>
      <c r="BJ12" s="488" t="s">
        <v>76</v>
      </c>
      <c r="BK12" s="488"/>
      <c r="BL12" s="488"/>
      <c r="BM12" s="488"/>
      <c r="BN12" s="488"/>
      <c r="BO12" s="488"/>
      <c r="BP12" s="488"/>
      <c r="BQ12" s="48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9"/>
    </row>
    <row r="13" spans="2:84" ht="13.5" customHeight="1" x14ac:dyDescent="0.15">
      <c r="B13" s="233" t="s">
        <v>19</v>
      </c>
      <c r="C13" s="127"/>
      <c r="D13" s="127"/>
      <c r="E13" s="127"/>
      <c r="F13" s="127"/>
      <c r="G13" s="234"/>
      <c r="H13" s="500" t="s">
        <v>85</v>
      </c>
      <c r="I13" s="501"/>
      <c r="J13" s="501"/>
      <c r="K13" s="501"/>
      <c r="L13" s="501"/>
      <c r="M13" s="501"/>
      <c r="N13" s="501"/>
      <c r="O13" s="501"/>
      <c r="P13" s="501"/>
      <c r="Q13" s="501"/>
      <c r="R13" s="501"/>
      <c r="S13" s="501"/>
      <c r="T13" s="501"/>
      <c r="U13" s="501"/>
      <c r="V13" s="501"/>
      <c r="W13" s="501"/>
      <c r="X13" s="501"/>
      <c r="Y13" s="504"/>
      <c r="Z13" s="504"/>
      <c r="AA13" s="504"/>
      <c r="AB13" s="504"/>
      <c r="AC13" s="504"/>
      <c r="AD13" s="504"/>
      <c r="AE13" s="504"/>
      <c r="AF13" s="504"/>
      <c r="AG13" s="504"/>
      <c r="AH13" s="504"/>
      <c r="AI13" s="504"/>
      <c r="AJ13" s="504"/>
      <c r="AK13" s="504"/>
      <c r="AL13" s="504"/>
      <c r="AM13" s="504"/>
      <c r="AN13" s="504"/>
      <c r="AO13" s="504"/>
      <c r="AP13" s="504"/>
      <c r="AQ13" s="504"/>
      <c r="AR13" s="504"/>
      <c r="AS13" s="504"/>
      <c r="AT13" s="504"/>
      <c r="AU13" s="504"/>
      <c r="AV13" s="505"/>
      <c r="BB13" s="7"/>
      <c r="BC13" s="192"/>
      <c r="BD13" s="192"/>
      <c r="BE13" s="192"/>
      <c r="BF13" s="192"/>
      <c r="BH13" s="496" t="s">
        <v>77</v>
      </c>
      <c r="BI13" s="496"/>
      <c r="BJ13" s="496"/>
      <c r="BK13" s="496"/>
      <c r="BL13" s="496"/>
      <c r="BM13" s="496"/>
      <c r="BN13" s="496"/>
      <c r="BO13" s="496"/>
      <c r="BP13" s="496"/>
      <c r="BQ13" s="496"/>
      <c r="BR13" s="496"/>
      <c r="BS13" s="496"/>
      <c r="BT13" s="496"/>
      <c r="BU13" s="496"/>
      <c r="BV13" s="496"/>
      <c r="BW13" s="496"/>
      <c r="BX13" s="496"/>
      <c r="BY13" s="496"/>
      <c r="BZ13" s="496"/>
      <c r="CA13" s="496"/>
      <c r="CB13" s="496"/>
      <c r="CC13" s="496"/>
      <c r="CD13" s="496"/>
      <c r="CE13" s="496"/>
      <c r="CF13" s="497"/>
    </row>
    <row r="14" spans="2:84" ht="13.5" customHeight="1" x14ac:dyDescent="0.15">
      <c r="B14" s="235"/>
      <c r="C14" s="154"/>
      <c r="D14" s="154"/>
      <c r="E14" s="154"/>
      <c r="F14" s="154"/>
      <c r="G14" s="236"/>
      <c r="H14" s="503"/>
      <c r="I14" s="504"/>
      <c r="J14" s="504"/>
      <c r="K14" s="504"/>
      <c r="L14" s="504"/>
      <c r="M14" s="504"/>
      <c r="N14" s="504"/>
      <c r="O14" s="504"/>
      <c r="P14" s="504"/>
      <c r="Q14" s="504"/>
      <c r="R14" s="504"/>
      <c r="S14" s="504"/>
      <c r="T14" s="504"/>
      <c r="U14" s="504"/>
      <c r="V14" s="504"/>
      <c r="W14" s="504"/>
      <c r="X14" s="504"/>
      <c r="Y14" s="504"/>
      <c r="Z14" s="504"/>
      <c r="AA14" s="504"/>
      <c r="AB14" s="504"/>
      <c r="AC14" s="504"/>
      <c r="AD14" s="504"/>
      <c r="AE14" s="504"/>
      <c r="AF14" s="504"/>
      <c r="AG14" s="504"/>
      <c r="AH14" s="504"/>
      <c r="AI14" s="504"/>
      <c r="AJ14" s="504"/>
      <c r="AK14" s="504"/>
      <c r="AL14" s="504"/>
      <c r="AM14" s="504"/>
      <c r="AN14" s="504"/>
      <c r="AO14" s="504"/>
      <c r="AP14" s="504"/>
      <c r="AQ14" s="504"/>
      <c r="AR14" s="504"/>
      <c r="AS14" s="504"/>
      <c r="AT14" s="504"/>
      <c r="AU14" s="504"/>
      <c r="AV14" s="505"/>
      <c r="BB14" s="7"/>
      <c r="BC14" s="192"/>
      <c r="BD14" s="192"/>
      <c r="BE14" s="192"/>
      <c r="BF14" s="192"/>
      <c r="BH14" s="498"/>
      <c r="BI14" s="498"/>
      <c r="BJ14" s="498"/>
      <c r="BK14" s="498"/>
      <c r="BL14" s="498"/>
      <c r="BM14" s="498"/>
      <c r="BN14" s="498"/>
      <c r="BO14" s="498"/>
      <c r="BP14" s="498"/>
      <c r="BQ14" s="498"/>
      <c r="BR14" s="498"/>
      <c r="BS14" s="498"/>
      <c r="BT14" s="498"/>
      <c r="BU14" s="498"/>
      <c r="BV14" s="498"/>
      <c r="BW14" s="498"/>
      <c r="BX14" s="498"/>
      <c r="BY14" s="498"/>
      <c r="BZ14" s="498"/>
      <c r="CA14" s="498"/>
      <c r="CB14" s="498"/>
      <c r="CC14" s="498"/>
      <c r="CD14" s="498"/>
      <c r="CE14" s="498"/>
      <c r="CF14" s="499"/>
    </row>
    <row r="15" spans="2:84" ht="13.5" customHeight="1" x14ac:dyDescent="0.15">
      <c r="B15" s="237"/>
      <c r="C15" s="238"/>
      <c r="D15" s="238"/>
      <c r="E15" s="238"/>
      <c r="F15" s="238"/>
      <c r="G15" s="239"/>
      <c r="H15" s="509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0"/>
      <c r="AF15" s="510"/>
      <c r="AG15" s="510"/>
      <c r="AH15" s="510"/>
      <c r="AI15" s="510"/>
      <c r="AJ15" s="510"/>
      <c r="AK15" s="510"/>
      <c r="AL15" s="510"/>
      <c r="AM15" s="510"/>
      <c r="AN15" s="510"/>
      <c r="AO15" s="510"/>
      <c r="AP15" s="510"/>
      <c r="AQ15" s="510"/>
      <c r="AR15" s="510"/>
      <c r="AS15" s="510"/>
      <c r="AT15" s="510"/>
      <c r="AU15" s="510"/>
      <c r="AV15" s="511"/>
      <c r="BB15" s="7"/>
      <c r="BC15" s="192" t="s">
        <v>18</v>
      </c>
      <c r="BD15" s="192"/>
      <c r="BE15" s="192"/>
      <c r="BF15" s="192"/>
      <c r="BH15" s="487" t="s">
        <v>82</v>
      </c>
      <c r="BI15" s="487"/>
      <c r="BJ15" s="487"/>
      <c r="BK15" s="487"/>
      <c r="BL15" s="487"/>
      <c r="BM15" s="487"/>
      <c r="BN15" s="487"/>
      <c r="BO15" s="487"/>
      <c r="BP15" s="487"/>
      <c r="BQ15" s="487"/>
      <c r="BR15" s="487"/>
      <c r="BS15" s="487"/>
      <c r="BT15" s="487"/>
      <c r="BU15" s="487"/>
      <c r="BV15" s="487"/>
      <c r="BW15" s="487"/>
      <c r="BX15" s="487"/>
      <c r="BY15" s="487"/>
      <c r="BZ15" s="487"/>
      <c r="CA15" s="487"/>
      <c r="CB15" s="487"/>
      <c r="CC15" s="487"/>
      <c r="CD15" s="487"/>
      <c r="CE15" s="487"/>
      <c r="CF15" s="50"/>
    </row>
    <row r="16" spans="2:84" ht="13.5" customHeight="1" x14ac:dyDescent="0.15">
      <c r="B16" s="235" t="s">
        <v>22</v>
      </c>
      <c r="C16" s="154"/>
      <c r="D16" s="154"/>
      <c r="E16" s="154"/>
      <c r="F16" s="154"/>
      <c r="G16" s="236"/>
      <c r="H16" s="500" t="s">
        <v>86</v>
      </c>
      <c r="I16" s="501"/>
      <c r="J16" s="501"/>
      <c r="K16" s="501"/>
      <c r="L16" s="501"/>
      <c r="M16" s="501"/>
      <c r="N16" s="501"/>
      <c r="O16" s="501"/>
      <c r="P16" s="501"/>
      <c r="Q16" s="501"/>
      <c r="R16" s="501"/>
      <c r="S16" s="501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  <c r="AD16" s="501"/>
      <c r="AE16" s="501"/>
      <c r="AF16" s="501"/>
      <c r="AG16" s="501"/>
      <c r="AH16" s="501"/>
      <c r="AI16" s="501"/>
      <c r="AJ16" s="501"/>
      <c r="AK16" s="501"/>
      <c r="AL16" s="501"/>
      <c r="AM16" s="501"/>
      <c r="AN16" s="501"/>
      <c r="AO16" s="501"/>
      <c r="AP16" s="501"/>
      <c r="AQ16" s="501"/>
      <c r="AR16" s="501"/>
      <c r="AS16" s="501"/>
      <c r="AT16" s="501"/>
      <c r="AU16" s="501"/>
      <c r="AV16" s="502"/>
      <c r="BB16" s="7"/>
      <c r="BC16" s="192"/>
      <c r="BD16" s="192"/>
      <c r="BE16" s="192"/>
      <c r="BF16" s="192"/>
      <c r="BH16" s="488"/>
      <c r="BI16" s="488"/>
      <c r="BJ16" s="488"/>
      <c r="BK16" s="488"/>
      <c r="BL16" s="488"/>
      <c r="BM16" s="488"/>
      <c r="BN16" s="488"/>
      <c r="BO16" s="488"/>
      <c r="BP16" s="488"/>
      <c r="BQ16" s="488"/>
      <c r="BR16" s="488"/>
      <c r="BS16" s="488"/>
      <c r="BT16" s="488"/>
      <c r="BU16" s="488"/>
      <c r="BV16" s="488"/>
      <c r="BW16" s="488"/>
      <c r="BX16" s="488"/>
      <c r="BY16" s="488"/>
      <c r="BZ16" s="488"/>
      <c r="CA16" s="488"/>
      <c r="CB16" s="488"/>
      <c r="CC16" s="488"/>
      <c r="CD16" s="488"/>
      <c r="CE16" s="488"/>
      <c r="CF16" s="50"/>
    </row>
    <row r="17" spans="2:93" ht="13.5" customHeight="1" x14ac:dyDescent="0.15">
      <c r="B17" s="235"/>
      <c r="C17" s="154"/>
      <c r="D17" s="154"/>
      <c r="E17" s="154"/>
      <c r="F17" s="154"/>
      <c r="G17" s="236"/>
      <c r="H17" s="503"/>
      <c r="I17" s="504"/>
      <c r="J17" s="504"/>
      <c r="K17" s="504"/>
      <c r="L17" s="504"/>
      <c r="M17" s="504"/>
      <c r="N17" s="504"/>
      <c r="O17" s="504"/>
      <c r="P17" s="504"/>
      <c r="Q17" s="504"/>
      <c r="R17" s="504"/>
      <c r="S17" s="504"/>
      <c r="T17" s="504"/>
      <c r="U17" s="504"/>
      <c r="V17" s="504"/>
      <c r="W17" s="504"/>
      <c r="X17" s="504"/>
      <c r="Y17" s="504"/>
      <c r="Z17" s="504"/>
      <c r="AA17" s="504"/>
      <c r="AB17" s="504"/>
      <c r="AC17" s="504"/>
      <c r="AD17" s="504"/>
      <c r="AE17" s="504"/>
      <c r="AF17" s="504"/>
      <c r="AG17" s="504"/>
      <c r="AH17" s="504"/>
      <c r="AI17" s="504"/>
      <c r="AJ17" s="504"/>
      <c r="AK17" s="504"/>
      <c r="AL17" s="504"/>
      <c r="AM17" s="504"/>
      <c r="AN17" s="504"/>
      <c r="AO17" s="504"/>
      <c r="AP17" s="504"/>
      <c r="AQ17" s="504"/>
      <c r="AR17" s="504"/>
      <c r="AS17" s="504"/>
      <c r="AT17" s="504"/>
      <c r="AU17" s="504"/>
      <c r="AV17" s="505"/>
      <c r="BB17" s="7"/>
      <c r="BC17" s="192" t="s">
        <v>20</v>
      </c>
      <c r="BD17" s="192"/>
      <c r="BE17" s="192"/>
      <c r="BF17" s="192"/>
      <c r="BH17" s="487" t="s">
        <v>78</v>
      </c>
      <c r="BI17" s="487"/>
      <c r="BJ17" s="487"/>
      <c r="BK17" s="487"/>
      <c r="BL17" s="487"/>
      <c r="BM17" s="487"/>
      <c r="BN17" s="487"/>
      <c r="BO17" s="487"/>
      <c r="BP17" s="487"/>
      <c r="BQ17" s="487"/>
      <c r="BR17" s="487"/>
      <c r="BS17" s="487"/>
      <c r="BT17" s="487"/>
      <c r="BU17" s="487"/>
      <c r="BV17" s="487"/>
      <c r="BW17" s="487"/>
      <c r="BX17" s="487"/>
      <c r="BY17" s="487"/>
      <c r="BZ17" s="487"/>
      <c r="CA17" s="487"/>
      <c r="CB17" s="487"/>
      <c r="CC17" s="51"/>
      <c r="CD17" s="51"/>
      <c r="CE17" s="51"/>
      <c r="CF17" s="50"/>
    </row>
    <row r="18" spans="2:93" ht="13.5" customHeight="1" thickBot="1" x14ac:dyDescent="0.2">
      <c r="B18" s="258"/>
      <c r="C18" s="122"/>
      <c r="D18" s="122"/>
      <c r="E18" s="122"/>
      <c r="F18" s="122"/>
      <c r="G18" s="259"/>
      <c r="H18" s="506"/>
      <c r="I18" s="507"/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7"/>
      <c r="X18" s="507"/>
      <c r="Y18" s="507"/>
      <c r="Z18" s="507"/>
      <c r="AA18" s="507"/>
      <c r="AB18" s="507"/>
      <c r="AC18" s="507"/>
      <c r="AD18" s="507"/>
      <c r="AE18" s="507"/>
      <c r="AF18" s="507"/>
      <c r="AG18" s="507"/>
      <c r="AH18" s="507"/>
      <c r="AI18" s="507"/>
      <c r="AJ18" s="507"/>
      <c r="AK18" s="507"/>
      <c r="AL18" s="507"/>
      <c r="AM18" s="507"/>
      <c r="AN18" s="507"/>
      <c r="AO18" s="507"/>
      <c r="AP18" s="507"/>
      <c r="AQ18" s="507"/>
      <c r="AR18" s="507"/>
      <c r="AS18" s="507"/>
      <c r="AT18" s="507"/>
      <c r="AU18" s="507"/>
      <c r="AV18" s="508"/>
      <c r="BB18" s="7"/>
      <c r="BC18" s="192"/>
      <c r="BD18" s="192"/>
      <c r="BE18" s="192"/>
      <c r="BF18" s="192"/>
      <c r="BH18" s="488"/>
      <c r="BI18" s="488"/>
      <c r="BJ18" s="488"/>
      <c r="BK18" s="488"/>
      <c r="BL18" s="488"/>
      <c r="BM18" s="488"/>
      <c r="BN18" s="488"/>
      <c r="BO18" s="488"/>
      <c r="BP18" s="488"/>
      <c r="BQ18" s="488"/>
      <c r="BR18" s="488"/>
      <c r="BS18" s="488"/>
      <c r="BT18" s="488"/>
      <c r="BU18" s="488"/>
      <c r="BV18" s="488"/>
      <c r="BW18" s="488"/>
      <c r="BX18" s="488"/>
      <c r="BY18" s="488"/>
      <c r="BZ18" s="488"/>
      <c r="CA18" s="488"/>
      <c r="CB18" s="488"/>
      <c r="CC18" s="51"/>
      <c r="CD18" s="495" t="s">
        <v>21</v>
      </c>
      <c r="CE18" s="495"/>
      <c r="CF18" s="556"/>
    </row>
    <row r="19" spans="2:93" ht="13.5" customHeight="1" x14ac:dyDescent="0.1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BB19" s="7"/>
      <c r="BC19" s="192" t="s">
        <v>23</v>
      </c>
      <c r="BD19" s="192"/>
      <c r="BE19" s="192"/>
      <c r="BF19" s="192"/>
      <c r="BH19" s="487" t="s">
        <v>79</v>
      </c>
      <c r="BI19" s="487"/>
      <c r="BJ19" s="487"/>
      <c r="BK19" s="487"/>
      <c r="BL19" s="487"/>
      <c r="BM19" s="487"/>
      <c r="BN19" s="487"/>
      <c r="BO19" s="487"/>
      <c r="BP19" s="487"/>
      <c r="BQ19" s="487"/>
      <c r="BR19" s="487"/>
      <c r="BS19" s="487"/>
      <c r="BT19" s="487"/>
      <c r="BU19" s="487"/>
      <c r="BV19" s="487"/>
      <c r="BW19" s="487"/>
      <c r="BX19" s="487"/>
      <c r="BY19" s="487"/>
      <c r="BZ19" s="487"/>
      <c r="CA19" s="487"/>
      <c r="CB19" s="51"/>
      <c r="CC19" s="51"/>
      <c r="CD19" s="51"/>
      <c r="CE19" s="51"/>
      <c r="CF19" s="50"/>
      <c r="CJ19" s="47" t="s">
        <v>24</v>
      </c>
    </row>
    <row r="20" spans="2:93" ht="15.75" customHeight="1" x14ac:dyDescent="0.15">
      <c r="B20" s="12"/>
      <c r="C20" s="12"/>
      <c r="D20" s="12"/>
      <c r="E20" s="12"/>
      <c r="F20" s="12"/>
      <c r="G20" s="12"/>
      <c r="H20" s="15"/>
      <c r="I20" s="15"/>
      <c r="J20" s="15"/>
      <c r="K20" s="15"/>
      <c r="L20" s="15"/>
      <c r="M20" s="15"/>
      <c r="N20" s="15"/>
      <c r="O20" s="280" t="s">
        <v>25</v>
      </c>
      <c r="P20" s="281"/>
      <c r="Q20" s="281"/>
      <c r="R20" s="281"/>
      <c r="S20" s="281"/>
      <c r="T20" s="281"/>
      <c r="U20" s="281"/>
      <c r="V20" s="281"/>
      <c r="W20" s="281"/>
      <c r="X20" s="281"/>
      <c r="Y20" s="282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BB20" s="7"/>
      <c r="BC20" s="192"/>
      <c r="BD20" s="192"/>
      <c r="BE20" s="192"/>
      <c r="BF20" s="192"/>
      <c r="BH20" s="488"/>
      <c r="BI20" s="488"/>
      <c r="BJ20" s="488"/>
      <c r="BK20" s="488"/>
      <c r="BL20" s="488"/>
      <c r="BM20" s="488"/>
      <c r="BN20" s="488"/>
      <c r="BO20" s="488"/>
      <c r="BP20" s="488"/>
      <c r="BQ20" s="488"/>
      <c r="BR20" s="488"/>
      <c r="BS20" s="488"/>
      <c r="BT20" s="488"/>
      <c r="BU20" s="488"/>
      <c r="BV20" s="488"/>
      <c r="BW20" s="488"/>
      <c r="BX20" s="488"/>
      <c r="BY20" s="488"/>
      <c r="BZ20" s="488"/>
      <c r="CA20" s="488"/>
      <c r="CB20" s="51"/>
      <c r="CC20" s="51"/>
      <c r="CD20" s="51"/>
      <c r="CE20" s="51"/>
      <c r="CF20" s="50"/>
      <c r="CJ20" s="46">
        <v>1</v>
      </c>
    </row>
    <row r="21" spans="2:93" ht="9" customHeight="1" thickBot="1" x14ac:dyDescent="0.2">
      <c r="B21" s="98" t="s">
        <v>104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19"/>
      <c r="O21" s="294">
        <f>IF(O24="","",O24+O27)</f>
        <v>330000</v>
      </c>
      <c r="P21" s="295"/>
      <c r="Q21" s="295"/>
      <c r="R21" s="295"/>
      <c r="S21" s="295"/>
      <c r="T21" s="295"/>
      <c r="U21" s="295"/>
      <c r="V21" s="295"/>
      <c r="W21" s="295"/>
      <c r="X21" s="295"/>
      <c r="Y21" s="296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21"/>
      <c r="AN21" s="21"/>
      <c r="BB21" s="9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4"/>
      <c r="CK21" s="20"/>
      <c r="CL21" s="20"/>
      <c r="CM21" s="20"/>
    </row>
    <row r="22" spans="2:93" ht="9" customHeight="1" thickBot="1" x14ac:dyDescent="0.2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55"/>
      <c r="O22" s="297"/>
      <c r="P22" s="298"/>
      <c r="Q22" s="298"/>
      <c r="R22" s="298"/>
      <c r="S22" s="298"/>
      <c r="T22" s="298"/>
      <c r="U22" s="298"/>
      <c r="V22" s="298"/>
      <c r="W22" s="298"/>
      <c r="X22" s="298"/>
      <c r="Y22" s="299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21"/>
      <c r="AN22" s="21"/>
      <c r="CJ22" s="20"/>
      <c r="CK22" s="20"/>
      <c r="CL22" s="20"/>
      <c r="CM22" s="20"/>
    </row>
    <row r="23" spans="2:93" ht="8.25" customHeight="1" x14ac:dyDescent="0.15"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20"/>
      <c r="O23" s="300"/>
      <c r="P23" s="301"/>
      <c r="Q23" s="301"/>
      <c r="R23" s="301"/>
      <c r="S23" s="301"/>
      <c r="T23" s="301"/>
      <c r="U23" s="301"/>
      <c r="V23" s="301"/>
      <c r="W23" s="301"/>
      <c r="X23" s="301"/>
      <c r="Y23" s="302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21"/>
      <c r="AN23" s="21"/>
      <c r="BB23" s="85" t="s">
        <v>26</v>
      </c>
      <c r="BC23" s="86"/>
      <c r="BD23" s="86"/>
      <c r="BE23" s="86"/>
      <c r="BF23" s="87"/>
      <c r="BG23" s="566" t="s">
        <v>80</v>
      </c>
      <c r="BH23" s="567"/>
      <c r="BI23" s="567"/>
      <c r="BJ23" s="567"/>
      <c r="BK23" s="567"/>
      <c r="BL23" s="567"/>
      <c r="BM23" s="567"/>
      <c r="BN23" s="567"/>
      <c r="BO23" s="567"/>
      <c r="BP23" s="86" t="s">
        <v>27</v>
      </c>
      <c r="BQ23" s="86"/>
      <c r="BR23" s="87"/>
      <c r="BS23" s="139" t="s">
        <v>71</v>
      </c>
      <c r="BT23" s="140"/>
      <c r="BU23" s="141"/>
      <c r="BV23" s="16"/>
      <c r="BW23" s="16"/>
      <c r="BX23" s="16"/>
      <c r="BY23" s="16"/>
      <c r="BZ23" s="16"/>
      <c r="CA23" s="17"/>
      <c r="CB23" s="18"/>
      <c r="CC23" s="18"/>
      <c r="CD23" s="18"/>
      <c r="CE23" s="18"/>
      <c r="CF23" s="19"/>
    </row>
    <row r="24" spans="2:93" ht="9" customHeight="1" x14ac:dyDescent="0.15">
      <c r="B24" s="287" t="s">
        <v>31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288"/>
      <c r="O24" s="106">
        <f>IF(O38="","",O38)</f>
        <v>300000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8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21"/>
      <c r="AN24" s="21"/>
      <c r="BB24" s="88"/>
      <c r="BC24" s="89"/>
      <c r="BD24" s="89"/>
      <c r="BE24" s="89"/>
      <c r="BF24" s="90"/>
      <c r="BG24" s="568"/>
      <c r="BH24" s="569"/>
      <c r="BI24" s="569"/>
      <c r="BJ24" s="569"/>
      <c r="BK24" s="569"/>
      <c r="BL24" s="569"/>
      <c r="BM24" s="569"/>
      <c r="BN24" s="569"/>
      <c r="BO24" s="569"/>
      <c r="BP24" s="96"/>
      <c r="BQ24" s="96"/>
      <c r="BR24" s="97"/>
      <c r="BS24" s="142"/>
      <c r="BT24" s="143"/>
      <c r="BU24" s="144"/>
      <c r="BV24" s="22"/>
      <c r="BW24" s="22"/>
      <c r="BX24" s="22"/>
      <c r="BY24" s="22"/>
      <c r="BZ24" s="22"/>
      <c r="CA24" s="23"/>
      <c r="CB24" s="23"/>
      <c r="CC24" s="23"/>
      <c r="CD24" s="23"/>
      <c r="CE24" s="23"/>
      <c r="CF24" s="24"/>
      <c r="CK24" s="20"/>
      <c r="CL24" s="20"/>
      <c r="CM24" s="20"/>
      <c r="CN24" s="20"/>
      <c r="CO24" s="20"/>
    </row>
    <row r="25" spans="2:93" ht="9" customHeight="1" x14ac:dyDescent="0.15">
      <c r="B25" s="176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289"/>
      <c r="O25" s="109"/>
      <c r="P25" s="110"/>
      <c r="Q25" s="110"/>
      <c r="R25" s="110"/>
      <c r="S25" s="110"/>
      <c r="T25" s="110"/>
      <c r="U25" s="110"/>
      <c r="V25" s="110"/>
      <c r="W25" s="110"/>
      <c r="X25" s="110"/>
      <c r="Y25" s="111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21"/>
      <c r="AN25" s="21"/>
      <c r="BB25" s="88"/>
      <c r="BC25" s="89"/>
      <c r="BD25" s="89"/>
      <c r="BE25" s="89"/>
      <c r="BF25" s="90"/>
      <c r="BG25" s="570" t="s">
        <v>81</v>
      </c>
      <c r="BH25" s="571"/>
      <c r="BI25" s="571"/>
      <c r="BJ25" s="571"/>
      <c r="BK25" s="571"/>
      <c r="BL25" s="571"/>
      <c r="BM25" s="571"/>
      <c r="BN25" s="571"/>
      <c r="BO25" s="571"/>
      <c r="BP25" s="89" t="s">
        <v>29</v>
      </c>
      <c r="BQ25" s="89"/>
      <c r="BR25" s="90"/>
      <c r="BS25" s="142"/>
      <c r="BT25" s="143"/>
      <c r="BU25" s="144"/>
      <c r="BV25" s="63" t="s">
        <v>30</v>
      </c>
      <c r="BW25" s="64"/>
      <c r="BX25" s="550">
        <v>98765</v>
      </c>
      <c r="BY25" s="550"/>
      <c r="BZ25" s="550"/>
      <c r="CA25" s="550"/>
      <c r="CB25" s="550"/>
      <c r="CC25" s="550"/>
      <c r="CD25" s="550"/>
      <c r="CE25" s="550"/>
      <c r="CF25" s="551"/>
      <c r="CK25" s="20"/>
      <c r="CL25" s="20"/>
      <c r="CM25" s="20"/>
      <c r="CN25" s="20"/>
      <c r="CO25" s="20"/>
    </row>
    <row r="26" spans="2:93" ht="9" customHeight="1" thickBot="1" x14ac:dyDescent="0.2">
      <c r="B26" s="125"/>
      <c r="C26" s="126"/>
      <c r="D26" s="126"/>
      <c r="E26" s="177"/>
      <c r="F26" s="177"/>
      <c r="G26" s="177"/>
      <c r="H26" s="177"/>
      <c r="I26" s="177"/>
      <c r="J26" s="177"/>
      <c r="K26" s="177"/>
      <c r="L26" s="177"/>
      <c r="M26" s="177"/>
      <c r="N26" s="289"/>
      <c r="O26" s="112"/>
      <c r="P26" s="113"/>
      <c r="Q26" s="113"/>
      <c r="R26" s="113"/>
      <c r="S26" s="113"/>
      <c r="T26" s="113"/>
      <c r="U26" s="113"/>
      <c r="V26" s="113"/>
      <c r="W26" s="113"/>
      <c r="X26" s="113"/>
      <c r="Y26" s="114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21"/>
      <c r="AN26" s="21"/>
      <c r="BB26" s="88"/>
      <c r="BC26" s="89"/>
      <c r="BD26" s="89"/>
      <c r="BE26" s="89"/>
      <c r="BF26" s="90"/>
      <c r="BG26" s="572"/>
      <c r="BH26" s="573"/>
      <c r="BI26" s="573"/>
      <c r="BJ26" s="573"/>
      <c r="BK26" s="573"/>
      <c r="BL26" s="573"/>
      <c r="BM26" s="573"/>
      <c r="BN26" s="573"/>
      <c r="BO26" s="573"/>
      <c r="BP26" s="89"/>
      <c r="BQ26" s="89"/>
      <c r="BR26" s="90"/>
      <c r="BS26" s="142"/>
      <c r="BT26" s="143"/>
      <c r="BU26" s="144"/>
      <c r="BV26" s="65"/>
      <c r="BW26" s="66"/>
      <c r="BX26" s="552"/>
      <c r="BY26" s="552"/>
      <c r="BZ26" s="552"/>
      <c r="CA26" s="552"/>
      <c r="CB26" s="552"/>
      <c r="CC26" s="552"/>
      <c r="CD26" s="552"/>
      <c r="CE26" s="552"/>
      <c r="CF26" s="553"/>
    </row>
    <row r="27" spans="2:93" ht="13.5" customHeight="1" x14ac:dyDescent="0.15">
      <c r="B27" s="538" t="s">
        <v>102</v>
      </c>
      <c r="C27" s="539"/>
      <c r="D27" s="539"/>
      <c r="E27" s="542">
        <v>10</v>
      </c>
      <c r="F27" s="543"/>
      <c r="G27" s="544"/>
      <c r="H27" s="99" t="s">
        <v>91</v>
      </c>
      <c r="I27" s="517" t="s">
        <v>103</v>
      </c>
      <c r="J27" s="517"/>
      <c r="K27" s="517"/>
      <c r="L27" s="517"/>
      <c r="M27" s="517"/>
      <c r="N27" s="517"/>
      <c r="O27" s="107">
        <f>IF(O24="","",O24*0.1)</f>
        <v>30000</v>
      </c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21"/>
      <c r="AN27" s="21"/>
      <c r="BB27" s="91"/>
      <c r="BC27" s="92"/>
      <c r="BD27" s="92"/>
      <c r="BE27" s="92"/>
      <c r="BF27" s="93"/>
      <c r="BG27" s="574"/>
      <c r="BH27" s="575"/>
      <c r="BI27" s="575"/>
      <c r="BJ27" s="575"/>
      <c r="BK27" s="575"/>
      <c r="BL27" s="575"/>
      <c r="BM27" s="575"/>
      <c r="BN27" s="575"/>
      <c r="BO27" s="575"/>
      <c r="BP27" s="92"/>
      <c r="BQ27" s="92"/>
      <c r="BR27" s="93"/>
      <c r="BS27" s="145"/>
      <c r="BT27" s="146"/>
      <c r="BU27" s="147"/>
      <c r="BV27" s="67"/>
      <c r="BW27" s="68"/>
      <c r="BX27" s="554"/>
      <c r="BY27" s="554"/>
      <c r="BZ27" s="554"/>
      <c r="CA27" s="554"/>
      <c r="CB27" s="554"/>
      <c r="CC27" s="554"/>
      <c r="CD27" s="554"/>
      <c r="CE27" s="554"/>
      <c r="CF27" s="555"/>
    </row>
    <row r="28" spans="2:93" ht="13.5" customHeight="1" thickBot="1" x14ac:dyDescent="0.2">
      <c r="B28" s="540"/>
      <c r="C28" s="541"/>
      <c r="D28" s="541"/>
      <c r="E28" s="545"/>
      <c r="F28" s="546"/>
      <c r="G28" s="547"/>
      <c r="H28" s="103"/>
      <c r="I28" s="517"/>
      <c r="J28" s="517"/>
      <c r="K28" s="517"/>
      <c r="L28" s="517"/>
      <c r="M28" s="517"/>
      <c r="N28" s="517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21"/>
      <c r="AN28" s="21"/>
      <c r="BB28" s="201" t="s">
        <v>32</v>
      </c>
      <c r="BC28" s="202"/>
      <c r="BD28" s="202"/>
      <c r="BE28" s="202"/>
      <c r="BF28" s="203"/>
      <c r="BG28" s="557" t="s">
        <v>84</v>
      </c>
      <c r="BH28" s="557"/>
      <c r="BI28" s="557"/>
      <c r="BJ28" s="557"/>
      <c r="BK28" s="557"/>
      <c r="BL28" s="557"/>
      <c r="BM28" s="557"/>
      <c r="BN28" s="557"/>
      <c r="BO28" s="557"/>
      <c r="BP28" s="557"/>
      <c r="BQ28" s="557"/>
      <c r="BR28" s="558"/>
      <c r="BS28" s="557"/>
      <c r="BT28" s="557"/>
      <c r="BU28" s="557"/>
      <c r="BV28" s="558"/>
      <c r="BW28" s="558"/>
      <c r="BX28" s="558"/>
      <c r="BY28" s="558"/>
      <c r="BZ28" s="558"/>
      <c r="CA28" s="558"/>
      <c r="CB28" s="558"/>
      <c r="CC28" s="558"/>
      <c r="CD28" s="558"/>
      <c r="CE28" s="558"/>
      <c r="CF28" s="559"/>
    </row>
    <row r="29" spans="2:93" ht="13.5" customHeight="1" thickBot="1" x14ac:dyDescent="0.2">
      <c r="O29" s="28"/>
      <c r="P29" s="28"/>
      <c r="Q29" s="28"/>
      <c r="R29" s="28"/>
      <c r="S29" s="28"/>
      <c r="T29" s="28"/>
      <c r="U29" s="28"/>
      <c r="V29" s="28"/>
      <c r="W29" s="28"/>
      <c r="X29" s="29"/>
      <c r="Y29" s="30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21"/>
      <c r="AN29" s="21"/>
      <c r="BB29" s="88"/>
      <c r="BC29" s="89"/>
      <c r="BD29" s="89"/>
      <c r="BE29" s="89"/>
      <c r="BF29" s="90"/>
      <c r="BG29" s="560"/>
      <c r="BH29" s="560"/>
      <c r="BI29" s="560"/>
      <c r="BJ29" s="560"/>
      <c r="BK29" s="560"/>
      <c r="BL29" s="560"/>
      <c r="BM29" s="560"/>
      <c r="BN29" s="560"/>
      <c r="BO29" s="560"/>
      <c r="BP29" s="560"/>
      <c r="BQ29" s="560"/>
      <c r="BR29" s="560"/>
      <c r="BS29" s="560"/>
      <c r="BT29" s="560"/>
      <c r="BU29" s="560"/>
      <c r="BV29" s="560"/>
      <c r="BW29" s="560"/>
      <c r="BX29" s="560"/>
      <c r="BY29" s="560"/>
      <c r="BZ29" s="560"/>
      <c r="CA29" s="560"/>
      <c r="CB29" s="560"/>
      <c r="CC29" s="560"/>
      <c r="CD29" s="560"/>
      <c r="CE29" s="560"/>
      <c r="CF29" s="561"/>
    </row>
    <row r="30" spans="2:93" ht="13.5" customHeight="1" x14ac:dyDescent="0.15">
      <c r="B30" s="171" t="s">
        <v>0</v>
      </c>
      <c r="C30" s="167"/>
      <c r="D30" s="121" t="s">
        <v>35</v>
      </c>
      <c r="E30" s="121"/>
      <c r="F30" s="121"/>
      <c r="G30" s="121"/>
      <c r="H30" s="121"/>
      <c r="I30" s="121"/>
      <c r="J30" s="121"/>
      <c r="K30" s="121"/>
      <c r="L30" s="121"/>
      <c r="M30" s="121"/>
      <c r="N30" s="104"/>
      <c r="O30" s="521">
        <v>1000000</v>
      </c>
      <c r="P30" s="522"/>
      <c r="Q30" s="522"/>
      <c r="R30" s="522"/>
      <c r="S30" s="522"/>
      <c r="T30" s="522"/>
      <c r="U30" s="522"/>
      <c r="V30" s="522"/>
      <c r="W30" s="522"/>
      <c r="X30" s="522"/>
      <c r="Y30" s="523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BB30" s="88" t="s">
        <v>34</v>
      </c>
      <c r="BC30" s="89"/>
      <c r="BD30" s="89"/>
      <c r="BE30" s="89"/>
      <c r="BF30" s="90"/>
      <c r="BG30" s="562" t="s">
        <v>83</v>
      </c>
      <c r="BH30" s="562"/>
      <c r="BI30" s="562"/>
      <c r="BJ30" s="562"/>
      <c r="BK30" s="562"/>
      <c r="BL30" s="562"/>
      <c r="BM30" s="562"/>
      <c r="BN30" s="562"/>
      <c r="BO30" s="562"/>
      <c r="BP30" s="562"/>
      <c r="BQ30" s="562"/>
      <c r="BR30" s="562"/>
      <c r="BS30" s="562"/>
      <c r="BT30" s="562"/>
      <c r="BU30" s="562"/>
      <c r="BV30" s="562"/>
      <c r="BW30" s="562"/>
      <c r="BX30" s="562"/>
      <c r="BY30" s="562"/>
      <c r="BZ30" s="562"/>
      <c r="CA30" s="562"/>
      <c r="CB30" s="562"/>
      <c r="CC30" s="562"/>
      <c r="CD30" s="562"/>
      <c r="CE30" s="562"/>
      <c r="CF30" s="563"/>
    </row>
    <row r="31" spans="2:93" ht="13.5" customHeight="1" thickBot="1" x14ac:dyDescent="0.2">
      <c r="B31" s="172"/>
      <c r="C31" s="173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05"/>
      <c r="O31" s="524"/>
      <c r="P31" s="525"/>
      <c r="Q31" s="525"/>
      <c r="R31" s="525"/>
      <c r="S31" s="525"/>
      <c r="T31" s="525"/>
      <c r="U31" s="525"/>
      <c r="V31" s="525"/>
      <c r="W31" s="525"/>
      <c r="X31" s="525"/>
      <c r="Y31" s="526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2" t="s">
        <v>36</v>
      </c>
      <c r="AL31" s="15"/>
      <c r="BB31" s="168"/>
      <c r="BC31" s="169"/>
      <c r="BD31" s="169"/>
      <c r="BE31" s="169"/>
      <c r="BF31" s="170"/>
      <c r="BG31" s="564"/>
      <c r="BH31" s="564"/>
      <c r="BI31" s="564"/>
      <c r="BJ31" s="564"/>
      <c r="BK31" s="564"/>
      <c r="BL31" s="564"/>
      <c r="BM31" s="564"/>
      <c r="BN31" s="564"/>
      <c r="BO31" s="564"/>
      <c r="BP31" s="564"/>
      <c r="BQ31" s="564"/>
      <c r="BR31" s="564"/>
      <c r="BS31" s="564"/>
      <c r="BT31" s="564"/>
      <c r="BU31" s="564"/>
      <c r="BV31" s="564"/>
      <c r="BW31" s="564"/>
      <c r="BX31" s="564"/>
      <c r="BY31" s="564"/>
      <c r="BZ31" s="564"/>
      <c r="CA31" s="564"/>
      <c r="CB31" s="564"/>
      <c r="CC31" s="564"/>
      <c r="CD31" s="564"/>
      <c r="CE31" s="564"/>
      <c r="CF31" s="565"/>
    </row>
    <row r="32" spans="2:93" ht="13.5" customHeight="1" x14ac:dyDescent="0.15">
      <c r="B32" s="176" t="s">
        <v>1</v>
      </c>
      <c r="C32" s="177"/>
      <c r="D32" s="154" t="s">
        <v>37</v>
      </c>
      <c r="E32" s="154"/>
      <c r="F32" s="154"/>
      <c r="G32" s="154"/>
      <c r="H32" s="154"/>
      <c r="I32" s="154"/>
      <c r="J32" s="154"/>
      <c r="K32" s="534">
        <v>90</v>
      </c>
      <c r="L32" s="535"/>
      <c r="M32" s="536"/>
      <c r="N32" s="155" t="s">
        <v>38</v>
      </c>
      <c r="O32" s="109">
        <f>IF(K32="","",O30*K32/100)</f>
        <v>900000</v>
      </c>
      <c r="P32" s="110"/>
      <c r="Q32" s="110"/>
      <c r="R32" s="110"/>
      <c r="S32" s="110"/>
      <c r="T32" s="110"/>
      <c r="U32" s="110"/>
      <c r="V32" s="110"/>
      <c r="W32" s="110"/>
      <c r="X32" s="110"/>
      <c r="Y32" s="111"/>
      <c r="Z32" s="529" t="s">
        <v>87</v>
      </c>
      <c r="AA32" s="530"/>
      <c r="AB32" s="530"/>
      <c r="AC32" s="530"/>
      <c r="AD32" s="530"/>
      <c r="AE32" s="530"/>
      <c r="AF32" s="15"/>
      <c r="AG32" s="15"/>
      <c r="AH32" s="15"/>
      <c r="AI32" s="15"/>
      <c r="AK32" s="6" t="s">
        <v>39</v>
      </c>
      <c r="AL32" s="15"/>
    </row>
    <row r="33" spans="2:83" ht="13.5" customHeight="1" thickBot="1" x14ac:dyDescent="0.2">
      <c r="B33" s="125"/>
      <c r="C33" s="126"/>
      <c r="D33" s="238"/>
      <c r="E33" s="238"/>
      <c r="F33" s="238"/>
      <c r="G33" s="238"/>
      <c r="H33" s="238"/>
      <c r="I33" s="238"/>
      <c r="J33" s="238"/>
      <c r="K33" s="576"/>
      <c r="L33" s="577"/>
      <c r="M33" s="578"/>
      <c r="N33" s="120"/>
      <c r="O33" s="112"/>
      <c r="P33" s="113"/>
      <c r="Q33" s="113"/>
      <c r="R33" s="113"/>
      <c r="S33" s="113"/>
      <c r="T33" s="113"/>
      <c r="U33" s="113"/>
      <c r="V33" s="113"/>
      <c r="W33" s="113"/>
      <c r="X33" s="113"/>
      <c r="Y33" s="114"/>
      <c r="Z33" s="529"/>
      <c r="AA33" s="530"/>
      <c r="AB33" s="530"/>
      <c r="AC33" s="530"/>
      <c r="AD33" s="530"/>
      <c r="AE33" s="530"/>
      <c r="AF33" s="52"/>
      <c r="AG33" s="52"/>
      <c r="AH33" s="52"/>
      <c r="AI33" s="15"/>
      <c r="AK33" s="6" t="s">
        <v>70</v>
      </c>
      <c r="AL33" s="15"/>
    </row>
    <row r="34" spans="2:83" ht="13.5" customHeight="1" x14ac:dyDescent="0.15">
      <c r="B34" s="123" t="s">
        <v>2</v>
      </c>
      <c r="C34" s="124"/>
      <c r="D34" s="127" t="s">
        <v>72</v>
      </c>
      <c r="E34" s="127"/>
      <c r="F34" s="127"/>
      <c r="G34" s="127"/>
      <c r="H34" s="127"/>
      <c r="I34" s="127"/>
      <c r="J34" s="127"/>
      <c r="K34" s="531">
        <v>100</v>
      </c>
      <c r="L34" s="532"/>
      <c r="M34" s="533"/>
      <c r="N34" s="119" t="s">
        <v>73</v>
      </c>
      <c r="O34" s="106">
        <f>IF(K34="","",O32*K34/100)</f>
        <v>900000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8"/>
      <c r="Z34" s="529" t="s">
        <v>87</v>
      </c>
      <c r="AA34" s="530"/>
      <c r="AB34" s="530"/>
      <c r="AC34" s="530"/>
      <c r="AD34" s="530"/>
      <c r="AE34" s="530"/>
      <c r="AF34" s="52"/>
      <c r="AG34" s="52"/>
      <c r="AH34" s="52"/>
      <c r="AI34" s="15"/>
      <c r="AK34" s="6" t="s">
        <v>42</v>
      </c>
      <c r="AL34" s="15"/>
    </row>
    <row r="35" spans="2:83" ht="13.5" customHeight="1" thickBot="1" x14ac:dyDescent="0.2">
      <c r="B35" s="176"/>
      <c r="C35" s="177"/>
      <c r="D35" s="154"/>
      <c r="E35" s="154"/>
      <c r="F35" s="154"/>
      <c r="G35" s="154"/>
      <c r="H35" s="154"/>
      <c r="I35" s="154"/>
      <c r="J35" s="154"/>
      <c r="K35" s="534"/>
      <c r="L35" s="535"/>
      <c r="M35" s="536"/>
      <c r="N35" s="155"/>
      <c r="O35" s="109"/>
      <c r="P35" s="110"/>
      <c r="Q35" s="110"/>
      <c r="R35" s="110"/>
      <c r="S35" s="110"/>
      <c r="T35" s="110"/>
      <c r="U35" s="110"/>
      <c r="V35" s="110"/>
      <c r="W35" s="110"/>
      <c r="X35" s="110"/>
      <c r="Y35" s="111"/>
      <c r="Z35" s="529"/>
      <c r="AA35" s="530"/>
      <c r="AB35" s="530"/>
      <c r="AC35" s="530"/>
      <c r="AD35" s="530"/>
      <c r="AE35" s="530"/>
      <c r="AF35" s="15"/>
      <c r="AG35" s="15"/>
      <c r="AH35" s="15"/>
      <c r="AI35" s="15"/>
      <c r="AK35" s="6" t="s">
        <v>43</v>
      </c>
      <c r="AL35" s="15"/>
    </row>
    <row r="36" spans="2:83" ht="13.5" customHeight="1" x14ac:dyDescent="0.15">
      <c r="B36" s="171" t="s">
        <v>3</v>
      </c>
      <c r="C36" s="167"/>
      <c r="D36" s="121" t="s">
        <v>44</v>
      </c>
      <c r="E36" s="121"/>
      <c r="F36" s="121"/>
      <c r="G36" s="121"/>
      <c r="H36" s="121"/>
      <c r="I36" s="121"/>
      <c r="J36" s="121"/>
      <c r="K36" s="121"/>
      <c r="L36" s="121"/>
      <c r="M36" s="121"/>
      <c r="N36" s="104"/>
      <c r="O36" s="521">
        <v>600000</v>
      </c>
      <c r="P36" s="522"/>
      <c r="Q36" s="522"/>
      <c r="R36" s="522"/>
      <c r="S36" s="522"/>
      <c r="T36" s="522"/>
      <c r="U36" s="522"/>
      <c r="V36" s="522"/>
      <c r="W36" s="522"/>
      <c r="X36" s="522"/>
      <c r="Y36" s="523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K36" s="6" t="s">
        <v>45</v>
      </c>
      <c r="AL36" s="15"/>
    </row>
    <row r="37" spans="2:83" ht="13.5" customHeight="1" thickBot="1" x14ac:dyDescent="0.2">
      <c r="B37" s="172"/>
      <c r="C37" s="173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05"/>
      <c r="O37" s="524"/>
      <c r="P37" s="525"/>
      <c r="Q37" s="525"/>
      <c r="R37" s="525"/>
      <c r="S37" s="525"/>
      <c r="T37" s="525"/>
      <c r="U37" s="525"/>
      <c r="V37" s="525"/>
      <c r="W37" s="525"/>
      <c r="X37" s="525"/>
      <c r="Y37" s="526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K37" s="6" t="s">
        <v>46</v>
      </c>
      <c r="AL37" s="15"/>
    </row>
    <row r="38" spans="2:83" ht="13.5" customHeight="1" x14ac:dyDescent="0.15">
      <c r="B38" s="166" t="s">
        <v>47</v>
      </c>
      <c r="C38" s="167"/>
      <c r="D38" s="118" t="s">
        <v>48</v>
      </c>
      <c r="E38" s="118"/>
      <c r="F38" s="118"/>
      <c r="G38" s="118"/>
      <c r="H38" s="118"/>
      <c r="I38" s="118"/>
      <c r="J38" s="118"/>
      <c r="K38" s="118"/>
      <c r="L38" s="118"/>
      <c r="M38" s="118"/>
      <c r="N38" s="174"/>
      <c r="O38" s="115">
        <f>IF(K34="","",O34-O36)</f>
        <v>300000</v>
      </c>
      <c r="P38" s="116"/>
      <c r="Q38" s="116"/>
      <c r="R38" s="116"/>
      <c r="S38" s="116"/>
      <c r="T38" s="116"/>
      <c r="U38" s="116"/>
      <c r="V38" s="116"/>
      <c r="W38" s="116"/>
      <c r="X38" s="116"/>
      <c r="Y38" s="117"/>
      <c r="Z38" s="529" t="s">
        <v>87</v>
      </c>
      <c r="AA38" s="530"/>
      <c r="AB38" s="530"/>
      <c r="AC38" s="530"/>
      <c r="AD38" s="530"/>
      <c r="AE38" s="530"/>
      <c r="AF38" s="15"/>
      <c r="AG38" s="15"/>
      <c r="AH38" s="15"/>
      <c r="AI38" s="15"/>
      <c r="AJ38" s="15"/>
      <c r="AK38" s="15"/>
      <c r="AL38" s="15"/>
    </row>
    <row r="39" spans="2:83" ht="13.5" customHeight="1" x14ac:dyDescent="0.15">
      <c r="B39" s="125"/>
      <c r="C39" s="126"/>
      <c r="D39" s="103" t="s">
        <v>49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75"/>
      <c r="O39" s="112"/>
      <c r="P39" s="113"/>
      <c r="Q39" s="113"/>
      <c r="R39" s="113"/>
      <c r="S39" s="113"/>
      <c r="T39" s="113"/>
      <c r="U39" s="113"/>
      <c r="V39" s="113"/>
      <c r="W39" s="113"/>
      <c r="X39" s="113"/>
      <c r="Y39" s="114"/>
      <c r="Z39" s="529"/>
      <c r="AA39" s="530"/>
      <c r="AB39" s="530"/>
      <c r="AC39" s="530"/>
      <c r="AD39" s="530"/>
      <c r="AE39" s="530"/>
      <c r="AF39" s="15"/>
      <c r="AG39" s="15"/>
      <c r="AH39" s="15"/>
      <c r="AI39" s="15"/>
      <c r="AJ39" s="15"/>
      <c r="AK39" s="15"/>
      <c r="AL39" s="15"/>
    </row>
    <row r="40" spans="2:83" ht="13.5" customHeight="1" x14ac:dyDescent="0.15">
      <c r="B40" s="123" t="s">
        <v>50</v>
      </c>
      <c r="C40" s="124"/>
      <c r="D40" s="127" t="s">
        <v>51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19"/>
      <c r="O40" s="106">
        <f>IF(O38="","",O30-O34)</f>
        <v>100000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8"/>
      <c r="Z40" s="529" t="s">
        <v>87</v>
      </c>
      <c r="AA40" s="530"/>
      <c r="AB40" s="530"/>
      <c r="AC40" s="530"/>
      <c r="AD40" s="530"/>
      <c r="AE40" s="530"/>
      <c r="AF40" s="15"/>
      <c r="AG40" s="15"/>
      <c r="AH40" s="15"/>
      <c r="AI40" s="15"/>
      <c r="AJ40" s="15"/>
      <c r="AK40" s="15"/>
      <c r="AL40" s="15"/>
    </row>
    <row r="41" spans="2:83" ht="13.5" customHeight="1" x14ac:dyDescent="0.15">
      <c r="B41" s="125"/>
      <c r="C41" s="126"/>
      <c r="D41" s="103" t="s">
        <v>52</v>
      </c>
      <c r="E41" s="103"/>
      <c r="F41" s="103"/>
      <c r="G41" s="103"/>
      <c r="H41" s="103"/>
      <c r="I41" s="103"/>
      <c r="J41" s="103"/>
      <c r="K41" s="103"/>
      <c r="L41" s="103"/>
      <c r="M41" s="103"/>
      <c r="N41" s="120"/>
      <c r="O41" s="112"/>
      <c r="P41" s="113"/>
      <c r="Q41" s="113"/>
      <c r="R41" s="113"/>
      <c r="S41" s="113"/>
      <c r="T41" s="113"/>
      <c r="U41" s="113"/>
      <c r="V41" s="113"/>
      <c r="W41" s="113"/>
      <c r="X41" s="113"/>
      <c r="Y41" s="114"/>
      <c r="Z41" s="529"/>
      <c r="AA41" s="530"/>
      <c r="AB41" s="530"/>
      <c r="AC41" s="530"/>
      <c r="AD41" s="530"/>
      <c r="AE41" s="530"/>
      <c r="AF41" s="15"/>
      <c r="AG41" s="15"/>
      <c r="AH41" s="15"/>
      <c r="AI41" s="15"/>
      <c r="AJ41" s="15"/>
      <c r="AK41" s="15"/>
      <c r="AL41" s="15"/>
    </row>
    <row r="42" spans="2:83" ht="13.5" customHeight="1" x14ac:dyDescent="0.15"/>
    <row r="43" spans="2:83" x14ac:dyDescent="0.15"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</row>
    <row r="45" spans="2:83" ht="13.5" customHeight="1" x14ac:dyDescent="0.15">
      <c r="B45" s="26"/>
      <c r="C45" s="26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8" spans="2:83" x14ac:dyDescent="0.15">
      <c r="BS48" s="21"/>
    </row>
  </sheetData>
  <mergeCells count="106">
    <mergeCell ref="O40:Y41"/>
    <mergeCell ref="N38:N39"/>
    <mergeCell ref="O38:Y39"/>
    <mergeCell ref="BG28:CF29"/>
    <mergeCell ref="BG30:CF31"/>
    <mergeCell ref="B21:N23"/>
    <mergeCell ref="BB30:BF31"/>
    <mergeCell ref="BP23:BR24"/>
    <mergeCell ref="BP25:BR27"/>
    <mergeCell ref="BG23:BO24"/>
    <mergeCell ref="BG25:BO27"/>
    <mergeCell ref="O34:Y35"/>
    <mergeCell ref="D36:M37"/>
    <mergeCell ref="B34:C35"/>
    <mergeCell ref="O27:Y28"/>
    <mergeCell ref="N32:N33"/>
    <mergeCell ref="K32:M33"/>
    <mergeCell ref="N30:N31"/>
    <mergeCell ref="B32:C33"/>
    <mergeCell ref="BB28:BF29"/>
    <mergeCell ref="BB23:BF27"/>
    <mergeCell ref="Y12:AC12"/>
    <mergeCell ref="O20:Y20"/>
    <mergeCell ref="H9:X10"/>
    <mergeCell ref="B9:G10"/>
    <mergeCell ref="B11:G12"/>
    <mergeCell ref="H27:H28"/>
    <mergeCell ref="I27:N28"/>
    <mergeCell ref="BX25:CF27"/>
    <mergeCell ref="CD18:CF18"/>
    <mergeCell ref="BC19:BF20"/>
    <mergeCell ref="AP10:AQ10"/>
    <mergeCell ref="AR10:AT10"/>
    <mergeCell ref="AU10:AV10"/>
    <mergeCell ref="AK9:AL9"/>
    <mergeCell ref="AF9:AJ9"/>
    <mergeCell ref="Y11:AC11"/>
    <mergeCell ref="AR9:AT9"/>
    <mergeCell ref="AU9:AV9"/>
    <mergeCell ref="AD10:AE10"/>
    <mergeCell ref="AF10:AJ10"/>
    <mergeCell ref="AK10:AL10"/>
    <mergeCell ref="AM10:AO10"/>
    <mergeCell ref="O24:Y26"/>
    <mergeCell ref="O21:Y23"/>
    <mergeCell ref="B13:G15"/>
    <mergeCell ref="B16:G18"/>
    <mergeCell ref="B30:C31"/>
    <mergeCell ref="D39:M39"/>
    <mergeCell ref="B38:C39"/>
    <mergeCell ref="B24:N26"/>
    <mergeCell ref="Z32:AE33"/>
    <mergeCell ref="Z34:AE35"/>
    <mergeCell ref="D38:M38"/>
    <mergeCell ref="D30:M31"/>
    <mergeCell ref="O30:Y31"/>
    <mergeCell ref="B27:D28"/>
    <mergeCell ref="E27:G28"/>
    <mergeCell ref="BB8:BH9"/>
    <mergeCell ref="BV25:BW27"/>
    <mergeCell ref="AM9:AO9"/>
    <mergeCell ref="N40:N41"/>
    <mergeCell ref="BY1:CF1"/>
    <mergeCell ref="C4:V5"/>
    <mergeCell ref="O36:Y37"/>
    <mergeCell ref="O32:Y33"/>
    <mergeCell ref="BS23:BU27"/>
    <mergeCell ref="CD2:CE3"/>
    <mergeCell ref="BB6:BH7"/>
    <mergeCell ref="CA2:CC3"/>
    <mergeCell ref="Z40:AE41"/>
    <mergeCell ref="B40:C41"/>
    <mergeCell ref="D40:M40"/>
    <mergeCell ref="K34:M35"/>
    <mergeCell ref="N34:N35"/>
    <mergeCell ref="D32:J33"/>
    <mergeCell ref="D34:J35"/>
    <mergeCell ref="N36:N37"/>
    <mergeCell ref="B36:C37"/>
    <mergeCell ref="D41:M41"/>
    <mergeCell ref="C1:K2"/>
    <mergeCell ref="Z38:AE39"/>
    <mergeCell ref="BI8:BW9"/>
    <mergeCell ref="BT2:BU3"/>
    <mergeCell ref="BY2:BZ3"/>
    <mergeCell ref="BV2:BX3"/>
    <mergeCell ref="BH19:CA20"/>
    <mergeCell ref="BO2:BS3"/>
    <mergeCell ref="BC15:BF16"/>
    <mergeCell ref="AD11:AV12"/>
    <mergeCell ref="BH12:BI12"/>
    <mergeCell ref="BJ12:BQ12"/>
    <mergeCell ref="BC17:BF18"/>
    <mergeCell ref="BH17:CB18"/>
    <mergeCell ref="BC12:BF14"/>
    <mergeCell ref="BH13:CF14"/>
    <mergeCell ref="BH15:CE16"/>
    <mergeCell ref="H16:AV18"/>
    <mergeCell ref="H11:X12"/>
    <mergeCell ref="H13:AV15"/>
    <mergeCell ref="AP9:AQ9"/>
    <mergeCell ref="Y9:AC9"/>
    <mergeCell ref="Y10:AC10"/>
    <mergeCell ref="AD9:AE9"/>
    <mergeCell ref="AG2:BA3"/>
    <mergeCell ref="BI6:BW7"/>
  </mergeCells>
  <phoneticPr fontId="2"/>
  <conditionalFormatting sqref="AF9:AF10">
    <cfRule type="expression" priority="1" stopIfTrue="1">
      <formula>$BO$2&gt;0</formula>
    </cfRule>
    <cfRule type="expression" dxfId="2" priority="2" stopIfTrue="1">
      <formula>$BO$2=""</formula>
    </cfRule>
  </conditionalFormatting>
  <conditionalFormatting sqref="AM9:AM10">
    <cfRule type="expression" priority="3" stopIfTrue="1">
      <formula>$BV$2&gt;0</formula>
    </cfRule>
    <cfRule type="expression" dxfId="1" priority="4" stopIfTrue="1">
      <formula>$BV$2=""</formula>
    </cfRule>
  </conditionalFormatting>
  <conditionalFormatting sqref="AR9:AR10">
    <cfRule type="expression" priority="5" stopIfTrue="1">
      <formula>$CA$2&gt;0</formula>
    </cfRule>
    <cfRule type="expression" dxfId="0" priority="6" stopIfTrue="1">
      <formula>$CA$2=""</formula>
    </cfRule>
  </conditionalFormatting>
  <printOptions horizontalCentered="1"/>
  <pageMargins left="0.39370078740157483" right="0.39370078740157483" top="0.47244094488188981" bottom="0.19685039370078741" header="0.51181102362204722" footer="0.51181102362204722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Option Button 5">
              <controlPr locked="0" defaultSize="0" autoFill="0" autoLine="0" autoPict="0">
                <anchor moveWithCells="1">
                  <from>
                    <xdr:col>73</xdr:col>
                    <xdr:colOff>66675</xdr:colOff>
                    <xdr:row>22</xdr:row>
                    <xdr:rowOff>38100</xdr:rowOff>
                  </from>
                  <to>
                    <xdr:col>77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Option Button 6">
              <controlPr locked="0" defaultSize="0" autoFill="0" autoLine="0" autoPict="0">
                <anchor moveWithCells="1">
                  <from>
                    <xdr:col>78</xdr:col>
                    <xdr:colOff>95250</xdr:colOff>
                    <xdr:row>22</xdr:row>
                    <xdr:rowOff>57150</xdr:rowOff>
                  </from>
                  <to>
                    <xdr:col>82</xdr:col>
                    <xdr:colOff>66675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①請求先控</vt:lpstr>
      <vt:lpstr>②提出用(Excel版)</vt:lpstr>
      <vt:lpstr>③入力例</vt:lpstr>
      <vt:lpstr>①請求先控!Print_Area</vt:lpstr>
      <vt:lpstr>'②提出用(Excel版)'!Print_Area</vt:lpstr>
      <vt:lpstr>③入力例!Print_Area</vt:lpstr>
    </vt:vector>
  </TitlesOfParts>
  <Company>株式会社ナカムラ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経営管理部</dc:creator>
  <cp:lastModifiedBy>福島佳佑</cp:lastModifiedBy>
  <cp:lastPrinted>2023-08-02T06:01:19Z</cp:lastPrinted>
  <dcterms:created xsi:type="dcterms:W3CDTF">2007-02-21T05:04:57Z</dcterms:created>
  <dcterms:modified xsi:type="dcterms:W3CDTF">2023-10-02T07:19:14Z</dcterms:modified>
</cp:coreProperties>
</file>